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CURSOS VACACIONALES ELECTROMECANICA\"/>
    </mc:Choice>
  </mc:AlternateContent>
  <bookViews>
    <workbookView xWindow="0" yWindow="0" windowWidth="20490" windowHeight="715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52511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<sst xmlns="http://schemas.openxmlformats.org/spreadsheetml/2006/main" count="566" uniqueCount="292">
  <si>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</si>
  <si>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</si>
  <si>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</si>
  <si>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</si>
  <si>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</si>
  <si>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</si>
  <si>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</si>
  <si>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</si>
  <si>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</si>
  <si>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</si>
  <si>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</si>
  <si>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</si>
  <si>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</si>
  <si>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</si>
  <si>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</si>
  <si>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</si>
  <si>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</si>
  <si>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</si>
  <si>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</si>
  <si>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</si>
  <si>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</si>
  <si>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</si>
  <si>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</si>
  <si>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</si>
  <si>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</si>
  <si>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</si>
  <si>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</si>
  <si>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</si>
  <si>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</si>
  <si>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</si>
  <si>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</si>
  <si>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</si>
  <si>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</si>
  <si>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</si>
  <si>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</si>
  <si>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</si>
  <si>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</si>
  <si>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</si>
  <si>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</si>
  <si>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</si>
  <si>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</si>
  <si>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</si>
  <si>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</si>
  <si>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</si>
  <si>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</si>
  <si>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</si>
  <si>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</si>
  <si>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</si>
  <si>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</si>
  <si>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</si>
  <si>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</si>
  <si>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</si>
  <si>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</si>
  <si>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</si>
  <si>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</si>
  <si>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</si>
  <si>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</si>
  <si>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</si>
  <si>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</si>
  <si>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</si>
  <si>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</si>
  <si>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</si>
  <si>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</si>
  <si>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</si>
  <si>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</si>
  <si>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</si>
  <si>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</si>
  <si>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</si>
  <si>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</si>
  <si>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</si>
  <si>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</si>
  <si>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</si>
  <si>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</si>
  <si>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</si>
  <si>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</si>
  <si>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</si>
  <si>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</si>
  <si>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</si>
  <si>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</si>
  <si>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</si>
  <si>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HERRERA GAMBOA</t>
  </si>
  <si>
    <t>OSCAR ANDRES</t>
  </si>
  <si>
    <t>oahg_herrera@hotmail.com</t>
  </si>
  <si>
    <t>TECNOLOGÍA EN OPERACIÓN Y MANTENIMIENTO ELECTROMECÁNICO</t>
  </si>
  <si>
    <t>NOCTURNA</t>
  </si>
  <si>
    <t>TEM405 - TERMODINAMICA - 3 CRÉDITOS - 3 HORAS SEMANALES</t>
  </si>
  <si>
    <t>3 HORAS SEMANALES - $ 100519</t>
  </si>
  <si>
    <t>LQ-00216357</t>
  </si>
  <si>
    <t>COOPROFESORES AHORROS 11-026839-8</t>
  </si>
  <si>
    <t>GARCÍA MORENO</t>
  </si>
  <si>
    <t>JORGE ENRIQUE</t>
  </si>
  <si>
    <t>JORGEGARCIAM08@GMAIL.COM</t>
  </si>
  <si>
    <t>DIURNA</t>
  </si>
  <si>
    <t>LQ-00220684</t>
  </si>
  <si>
    <t>BANCOLOMBIA AHORROS 793-624562-53</t>
  </si>
  <si>
    <t>GALVAN MORENO</t>
  </si>
  <si>
    <t>MAYRA ALEXANDRA</t>
  </si>
  <si>
    <t>malexita_66@hotmail.com</t>
  </si>
  <si>
    <t>LQ-00220624</t>
  </si>
  <si>
    <t>DAVIVIENDA AHORROS 0487-0002283-2</t>
  </si>
  <si>
    <t>MENESES RINCÓN</t>
  </si>
  <si>
    <t>LEOPOLDO</t>
  </si>
  <si>
    <t>leomenesesrincon@hotmail.com</t>
  </si>
  <si>
    <t>LQ-00220629</t>
  </si>
  <si>
    <t>APARICIO MUÑOZ</t>
  </si>
  <si>
    <t>ANDRES FELIPE</t>
  </si>
  <si>
    <t>andresfelipe1315@hotmail.com</t>
  </si>
  <si>
    <t>LQ-00223551</t>
  </si>
  <si>
    <t>MOGOLLON DUARTE</t>
  </si>
  <si>
    <t>VIVIANA ANGELICA</t>
  </si>
  <si>
    <t>vianmodu_12@hotmail.com</t>
  </si>
  <si>
    <t>LQ-00224441</t>
  </si>
  <si>
    <t>FONSECA ACERO</t>
  </si>
  <si>
    <t>JEISSON ALEXIS</t>
  </si>
  <si>
    <t>jeisson-alexis91@outlook.com</t>
  </si>
  <si>
    <t>LQ-00226093</t>
  </si>
  <si>
    <t>ANGARITA QUINTERO</t>
  </si>
  <si>
    <t>EDUARD</t>
  </si>
  <si>
    <t>EANGARITAQ@GMAIL.COM</t>
  </si>
  <si>
    <t>LQ-00226613</t>
  </si>
  <si>
    <t>HERRERA SUAREZ</t>
  </si>
  <si>
    <t>JOSE EMILIO</t>
  </si>
  <si>
    <t>joseleo0808@hotmail.com</t>
  </si>
  <si>
    <t>LQ-00226722</t>
  </si>
  <si>
    <t>SERRANO FLOREZ</t>
  </si>
  <si>
    <t>YIMMY</t>
  </si>
  <si>
    <t>yimmyflorez16@hotmail.com</t>
  </si>
  <si>
    <t>LQ-00227087</t>
  </si>
  <si>
    <t>PEÑA LEON</t>
  </si>
  <si>
    <t>DAVID JULIAN</t>
  </si>
  <si>
    <t>davjul-147@hotmail.com</t>
  </si>
  <si>
    <t>LQ-00228222</t>
  </si>
  <si>
    <t>DIAZ SANCHEZ</t>
  </si>
  <si>
    <t>AFELIPE_NACIO@HOTMAIL.COM</t>
  </si>
  <si>
    <t>LQ-00228681</t>
  </si>
  <si>
    <t>ACUÑA GARAVIZ</t>
  </si>
  <si>
    <t>EDGAR MAURICIO</t>
  </si>
  <si>
    <t>DDJ-MAURICIO@HOTMAIL.COM</t>
  </si>
  <si>
    <t>LQ-00229242</t>
  </si>
  <si>
    <t>OLIVAR DOMINGUEZ</t>
  </si>
  <si>
    <t>GUSTAVO</t>
  </si>
  <si>
    <t>god40004@hotmail.com</t>
  </si>
  <si>
    <t>LQ-00221553</t>
  </si>
  <si>
    <t>CARRERO BARAJAS</t>
  </si>
  <si>
    <t>FABIAN ANDREY</t>
  </si>
  <si>
    <t>ANDREYCARREROB@HOTMAIL.COM</t>
  </si>
  <si>
    <t>LQ-00229317</t>
  </si>
  <si>
    <t>JAIMES ULLOA</t>
  </si>
  <si>
    <t>ANDRES DAVID</t>
  </si>
  <si>
    <t>andresitojd17@gmail.com</t>
  </si>
  <si>
    <t>LQ-00229048</t>
  </si>
  <si>
    <t>BECERRA MANTILLA</t>
  </si>
  <si>
    <t>FABIO ALEXIS</t>
  </si>
  <si>
    <t>fabiobecerra.24@gmail.com</t>
  </si>
  <si>
    <t>LQ-00229481</t>
  </si>
  <si>
    <t>CELIS PINZÓN</t>
  </si>
  <si>
    <t>JUAN DANIEL</t>
  </si>
  <si>
    <t>juan.daniel.1995@hotmail.com</t>
  </si>
  <si>
    <t>LQ-00216175</t>
  </si>
  <si>
    <t>RUBIO LOPEZ</t>
  </si>
  <si>
    <t>JULIAN ANDRES</t>
  </si>
  <si>
    <t>JUANRULO95@HOTMAIL.COM</t>
  </si>
  <si>
    <t>LQ-00230222</t>
  </si>
  <si>
    <t>RIVERA MARTINEZ</t>
  </si>
  <si>
    <t>CARLOS ENRIQUE</t>
  </si>
  <si>
    <t>CARLOSRIVERA1982@YAHOO.COM</t>
  </si>
  <si>
    <t>LQ-00215228</t>
  </si>
  <si>
    <t>CACERES JURADO</t>
  </si>
  <si>
    <t>BRAYNER YOHAN</t>
  </si>
  <si>
    <t>brayner.002@hotmail.com</t>
  </si>
  <si>
    <t>LQ-00230274</t>
  </si>
  <si>
    <t>CONTRERAS JIMENEZ</t>
  </si>
  <si>
    <t>ERNESTO ANTONIO</t>
  </si>
  <si>
    <t>rexsantcontreras@gmail.com</t>
  </si>
  <si>
    <t>LQ-00227426</t>
  </si>
  <si>
    <t>MANTILLA LEON</t>
  </si>
  <si>
    <t>SERGIO ALBERTO</t>
  </si>
  <si>
    <t>sergio_skate__master@hotmail.com</t>
  </si>
  <si>
    <t>LQ-00230429</t>
  </si>
  <si>
    <t>SUAREZ BENAVIDES</t>
  </si>
  <si>
    <t>JOHN EDINSON</t>
  </si>
  <si>
    <t>johned_142@hotmail.com</t>
  </si>
  <si>
    <t>LQ-00229214</t>
  </si>
  <si>
    <t>MARULANDA LUNA</t>
  </si>
  <si>
    <t>DIEGO</t>
  </si>
  <si>
    <t>EJDMT17@GMAIL.COM</t>
  </si>
  <si>
    <t>LQ-00230077</t>
  </si>
  <si>
    <t>JURADO CARDENAS</t>
  </si>
  <si>
    <t>DIEGO FERNANDO</t>
  </si>
  <si>
    <t>DIEGOFER504@GMAIL.COM</t>
  </si>
  <si>
    <t>LQ-00229735</t>
  </si>
  <si>
    <t>PALACIO JAIMES</t>
  </si>
  <si>
    <t>JOSE LEONARDO</t>
  </si>
  <si>
    <t>joselpalais@gmail.com</t>
  </si>
  <si>
    <t>LQ-00228144</t>
  </si>
  <si>
    <t>BECERRA REYES</t>
  </si>
  <si>
    <t>JUAN SEBASTIAN</t>
  </si>
  <si>
    <t>juanse_14lds@hotmail.com</t>
  </si>
  <si>
    <t>LQ-00230946</t>
  </si>
  <si>
    <t>JAIMES FLOREZ</t>
  </si>
  <si>
    <t>ANDERSON ALIRIO</t>
  </si>
  <si>
    <t>keneagle500@outlook.com</t>
  </si>
  <si>
    <t>LQ-00231077</t>
  </si>
  <si>
    <t>BAYONA MARTINEZ</t>
  </si>
  <si>
    <t>ANDRES</t>
  </si>
  <si>
    <t>andresbayona1984@hotmail.com</t>
  </si>
  <si>
    <t>LQ-00230416</t>
  </si>
  <si>
    <t>BAUTISTA BARAJAS</t>
  </si>
  <si>
    <t>MAIRON DANOBIS</t>
  </si>
  <si>
    <t>mairondbb_09@outlook.com</t>
  </si>
  <si>
    <t>LQ-00231194</t>
  </si>
  <si>
    <t>ROJAS SUAREZ</t>
  </si>
  <si>
    <t>GUSTAVO ANDRES</t>
  </si>
  <si>
    <t>gustavo-99@hotmail.com</t>
  </si>
  <si>
    <t>LQ-00227527</t>
  </si>
  <si>
    <t>DURAN NIÑO</t>
  </si>
  <si>
    <t>JOSE DANIEL</t>
  </si>
  <si>
    <t>aguiladuran1996@hotmail.com</t>
  </si>
  <si>
    <t>LQ-00231310</t>
  </si>
  <si>
    <t>CARRILLO JOYA</t>
  </si>
  <si>
    <t>LIZETH NATHALLYA</t>
  </si>
  <si>
    <t>nata19_2@hotmail.com</t>
  </si>
  <si>
    <t>LQ-00231625</t>
  </si>
  <si>
    <t>ROJAS RODRIGUEZ</t>
  </si>
  <si>
    <t>CARLOS ARTURO</t>
  </si>
  <si>
    <t>ARTUR_045@HOTMAIL.COM</t>
  </si>
  <si>
    <t>LQ-00231739</t>
  </si>
  <si>
    <t>MARQUEZ ALVARADO</t>
  </si>
  <si>
    <t>d.fma@hotmail.com</t>
  </si>
  <si>
    <t>LQ-00231876</t>
  </si>
  <si>
    <t>PINEDA LEON</t>
  </si>
  <si>
    <t>ANDERSON</t>
  </si>
  <si>
    <t>anderson0809@outlook.com</t>
  </si>
  <si>
    <t>LQ-00231955</t>
  </si>
  <si>
    <t>COLMENARES MAYORGA</t>
  </si>
  <si>
    <t>JHUSTIN PIERRY</t>
  </si>
  <si>
    <t>JUSTIN_NYAPPY@HOTMAIL.COM</t>
  </si>
  <si>
    <t>LQ-00232107</t>
  </si>
  <si>
    <t>CELIS ESPINOSA</t>
  </si>
  <si>
    <t>CELIS.DIEGO@HOTMAIL.COM</t>
  </si>
  <si>
    <t>LQ-00232210</t>
  </si>
  <si>
    <t>ORDOÑEZ SANTAMARIA</t>
  </si>
  <si>
    <t>YEFERSON MAYKOLL</t>
  </si>
  <si>
    <t>YEFERSON.ORDONEZ.S@GMAIL.COM</t>
  </si>
  <si>
    <t>LQ-00232269</t>
  </si>
  <si>
    <t>RODRIGUEZ FAJARDO</t>
  </si>
  <si>
    <t>andresrofa@hotmail.com</t>
  </si>
  <si>
    <t>LQ-00232317</t>
  </si>
  <si>
    <t>ALDANA JAIMES</t>
  </si>
  <si>
    <t>YAN CARLOS</t>
  </si>
  <si>
    <t>yankaldana@gmail.com</t>
  </si>
  <si>
    <t>LQ-00231130</t>
  </si>
  <si>
    <t>CASTILLO ISAZA</t>
  </si>
  <si>
    <t>LUIS MIGUEL</t>
  </si>
  <si>
    <t>LUISM2310666@HOTMAIL.COM</t>
  </si>
  <si>
    <t>LQ-00232485</t>
  </si>
  <si>
    <t>CACERES SUAREZ</t>
  </si>
  <si>
    <t>HEYVAR FERNANDO</t>
  </si>
  <si>
    <t>heyvarcillo@gmail.com</t>
  </si>
  <si>
    <t>LQ-00232568</t>
  </si>
  <si>
    <t>YELA RAMIREZ</t>
  </si>
  <si>
    <t>SEPA.20@HOTMAIL.COM</t>
  </si>
  <si>
    <t>LQ-00232443</t>
  </si>
  <si>
    <t>HERNANDEZ RODRIGUEZ</t>
  </si>
  <si>
    <t>ANDRES JULIAN</t>
  </si>
  <si>
    <t>ANDRESJHRZ@GMAIL.COM</t>
  </si>
  <si>
    <t>LQ-00232228</t>
  </si>
  <si>
    <t>GARCIA MORALES</t>
  </si>
  <si>
    <t>SNEHYDER FERNEY</t>
  </si>
  <si>
    <t>snehyder0794@hotmail.com</t>
  </si>
  <si>
    <t>LQ-00232625</t>
  </si>
  <si>
    <t>DUQUE GOMEZ</t>
  </si>
  <si>
    <t>JEFFERSON ANDRES</t>
  </si>
  <si>
    <t>jefferson.duque09@hotmail.com</t>
  </si>
  <si>
    <t>LQ-00232562</t>
  </si>
  <si>
    <t>BUITRAGO MURILLO</t>
  </si>
  <si>
    <t>DANIEL ALCIDES</t>
  </si>
  <si>
    <t>daalbumu@gmail.com</t>
  </si>
  <si>
    <t>LQ-00231979</t>
  </si>
  <si>
    <t>ACEVEDO YEPES</t>
  </si>
  <si>
    <t>andresacbdo@hotmail.com</t>
  </si>
  <si>
    <t>LQ-00233014</t>
  </si>
  <si>
    <t>GERENA MARTÍNEZ</t>
  </si>
  <si>
    <t>JAVIER ALEXIS</t>
  </si>
  <si>
    <t>J_gerena@hotmail.com</t>
  </si>
  <si>
    <t>LQ-00233243</t>
  </si>
  <si>
    <t>LEON AGUILAR</t>
  </si>
  <si>
    <t>JOSE MIGUEL</t>
  </si>
  <si>
    <t>josemiguelleon.11@gmail.com</t>
  </si>
  <si>
    <t>LQ-00233795</t>
  </si>
  <si>
    <t>ASIGNATURA: TERMODINAMICA</t>
  </si>
  <si>
    <t>CÓDIGO ASIGNATURA: TEM405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</si>
</sst>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5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0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22" fontId="24" fillId="5" borderId="16" xfId="0" applyNumberFormat="1" applyFont="1" applyFill="1" applyBorder="1" applyAlignment="1">
      <alignment horizontal="right" wrapText="1"/>
    </xf>
    <xf numFmtId="0" fontId="24" fillId="5" borderId="16" xfId="0" applyFont="1" applyFill="1" applyBorder="1" applyAlignment="1">
      <alignment wrapText="1"/>
    </xf>
    <xf numFmtId="0" fontId="24" fillId="5" borderId="16" xfId="0" applyFont="1" applyFill="1" applyBorder="1" applyAlignment="1">
      <alignment horizontal="right" wrapText="1"/>
    </xf>
    <xf numFmtId="14" fontId="24" fillId="5" borderId="16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topLeftCell="A2" workbookViewId="0">
      <selection activeCell="A6" sqref="A6:C6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18"/>
      <c r="C1" s="118"/>
      <c r="D1" s="118"/>
      <c r="E1" s="118"/>
      <c r="F1" s="118"/>
      <c r="G1" s="118"/>
      <c r="H1" s="118"/>
    </row>
    <row r="2" spans="1:26" customFormat="1" ht="18" x14ac:dyDescent="0.25">
      <c r="A2" s="9"/>
      <c r="B2" s="119" t="s">
        <v>13</v>
      </c>
      <c r="C2" s="119"/>
      <c r="D2" s="119"/>
      <c r="E2" s="119"/>
      <c r="F2" s="119"/>
      <c r="G2" s="119"/>
      <c r="H2" s="119"/>
    </row>
    <row r="3" spans="1:26" customFormat="1" ht="17.25" x14ac:dyDescent="0.3">
      <c r="A3" s="120" t="s">
        <v>14</v>
      </c>
      <c r="B3" s="120"/>
      <c r="C3" s="120"/>
      <c r="D3" s="120"/>
      <c r="E3" s="120"/>
      <c r="F3" s="120"/>
      <c r="G3" s="120"/>
      <c r="H3" s="120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21" t="s">
        <v>290</v>
      </c>
      <c r="B5" s="121"/>
      <c r="C5" s="121"/>
      <c r="D5" s="44" t="s">
        <v>10</v>
      </c>
      <c r="E5" s="44"/>
      <c r="F5" s="45"/>
      <c r="G5" s="45"/>
      <c r="H5" s="45"/>
    </row>
    <row r="6" spans="1:26" s="8" customFormat="1" ht="18" customHeight="1" x14ac:dyDescent="0.2">
      <c r="A6" s="121" t="s">
        <v>291</v>
      </c>
      <c r="B6" s="121"/>
      <c r="C6" s="121"/>
      <c r="D6" s="44" t="s">
        <v>9</v>
      </c>
      <c r="E6" s="44" t="s">
        <v>11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52</v>
      </c>
      <c r="B8" s="47" t="s">
        <v>53</v>
      </c>
      <c r="C8" s="47" t="s">
        <v>54</v>
      </c>
      <c r="D8" s="47" t="s">
        <v>55</v>
      </c>
      <c r="E8" s="47" t="s">
        <v>56</v>
      </c>
      <c r="F8" s="47" t="s">
        <v>57</v>
      </c>
      <c r="G8" s="47" t="s">
        <v>58</v>
      </c>
      <c r="H8" s="47" t="s">
        <v>59</v>
      </c>
      <c r="I8" s="47" t="s">
        <v>60</v>
      </c>
      <c r="J8" s="47" t="s">
        <v>61</v>
      </c>
      <c r="K8" s="47" t="s">
        <v>62</v>
      </c>
      <c r="L8" s="47" t="s">
        <v>63</v>
      </c>
      <c r="M8" s="47" t="s">
        <v>64</v>
      </c>
    </row>
    <row r="9" spans="1:26" s="110" customFormat="1" ht="15" customHeight="1" thickBot="1" x14ac:dyDescent="0.3">
      <c r="A9" s="114">
        <v>42531.76457175926</v>
      </c>
      <c r="B9" s="115" t="s">
        <v>80</v>
      </c>
      <c r="C9" s="115" t="s">
        <v>81</v>
      </c>
      <c r="D9" s="116">
        <v>1098726950</v>
      </c>
      <c r="E9" s="115" t="s">
        <v>82</v>
      </c>
      <c r="F9" s="116">
        <v>3156692985</v>
      </c>
      <c r="G9" s="115" t="s">
        <v>83</v>
      </c>
      <c r="H9" s="115" t="s">
        <v>84</v>
      </c>
      <c r="I9" s="115" t="s">
        <v>85</v>
      </c>
      <c r="J9" s="115" t="s">
        <v>86</v>
      </c>
      <c r="K9" s="115" t="s">
        <v>87</v>
      </c>
      <c r="L9" s="115" t="s">
        <v>88</v>
      </c>
      <c r="M9" s="117">
        <v>42528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spans="1:26" s="110" customFormat="1" ht="15" customHeight="1" thickBot="1" x14ac:dyDescent="0.3">
      <c r="A10" s="114">
        <v>42532.40865740741</v>
      </c>
      <c r="B10" s="115" t="s">
        <v>89</v>
      </c>
      <c r="C10" s="115" t="s">
        <v>90</v>
      </c>
      <c r="D10" s="116">
        <v>1098797932</v>
      </c>
      <c r="E10" s="115" t="s">
        <v>91</v>
      </c>
      <c r="F10" s="116">
        <v>3184726006</v>
      </c>
      <c r="G10" s="115" t="s">
        <v>83</v>
      </c>
      <c r="H10" s="115" t="s">
        <v>92</v>
      </c>
      <c r="I10" s="115" t="s">
        <v>85</v>
      </c>
      <c r="J10" s="115" t="s">
        <v>86</v>
      </c>
      <c r="K10" s="115" t="s">
        <v>93</v>
      </c>
      <c r="L10" s="115" t="s">
        <v>94</v>
      </c>
      <c r="M10" s="117">
        <v>42532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s="110" customFormat="1" ht="15" customHeight="1" thickBot="1" x14ac:dyDescent="0.3">
      <c r="A11" s="114">
        <v>42534.800937499997</v>
      </c>
      <c r="B11" s="115" t="s">
        <v>95</v>
      </c>
      <c r="C11" s="115" t="s">
        <v>96</v>
      </c>
      <c r="D11" s="116">
        <v>1095830337</v>
      </c>
      <c r="E11" s="115" t="s">
        <v>97</v>
      </c>
      <c r="F11" s="116">
        <v>3162827968</v>
      </c>
      <c r="G11" s="115" t="s">
        <v>83</v>
      </c>
      <c r="H11" s="115" t="s">
        <v>84</v>
      </c>
      <c r="I11" s="115" t="s">
        <v>85</v>
      </c>
      <c r="J11" s="115" t="s">
        <v>86</v>
      </c>
      <c r="K11" s="115" t="s">
        <v>98</v>
      </c>
      <c r="L11" s="115" t="s">
        <v>99</v>
      </c>
      <c r="M11" s="117">
        <v>42532</v>
      </c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spans="1:26" s="110" customFormat="1" ht="15" customHeight="1" thickBot="1" x14ac:dyDescent="0.3">
      <c r="A12" s="114">
        <v>42534.801458333335</v>
      </c>
      <c r="B12" s="115" t="s">
        <v>100</v>
      </c>
      <c r="C12" s="115" t="s">
        <v>101</v>
      </c>
      <c r="D12" s="116">
        <v>13748828</v>
      </c>
      <c r="E12" s="115" t="s">
        <v>102</v>
      </c>
      <c r="F12" s="116">
        <v>3194446766</v>
      </c>
      <c r="G12" s="115" t="s">
        <v>83</v>
      </c>
      <c r="H12" s="115" t="s">
        <v>84</v>
      </c>
      <c r="I12" s="115" t="s">
        <v>85</v>
      </c>
      <c r="J12" s="115" t="s">
        <v>86</v>
      </c>
      <c r="K12" s="115" t="s">
        <v>103</v>
      </c>
      <c r="L12" s="115" t="s">
        <v>99</v>
      </c>
      <c r="M12" s="117">
        <v>42532</v>
      </c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spans="1:26" s="110" customFormat="1" ht="15" customHeight="1" thickBot="1" x14ac:dyDescent="0.3">
      <c r="A13" s="114">
        <v>42534.933761574073</v>
      </c>
      <c r="B13" s="115" t="s">
        <v>89</v>
      </c>
      <c r="C13" s="115" t="s">
        <v>90</v>
      </c>
      <c r="D13" s="116">
        <v>1098797932</v>
      </c>
      <c r="E13" s="115" t="s">
        <v>91</v>
      </c>
      <c r="F13" s="116">
        <v>3184726006</v>
      </c>
      <c r="G13" s="115" t="s">
        <v>83</v>
      </c>
      <c r="H13" s="115" t="s">
        <v>92</v>
      </c>
      <c r="I13" s="115" t="s">
        <v>85</v>
      </c>
      <c r="J13" s="115" t="s">
        <v>86</v>
      </c>
      <c r="K13" s="115" t="s">
        <v>93</v>
      </c>
      <c r="L13" s="115" t="s">
        <v>94</v>
      </c>
      <c r="M13" s="117">
        <v>42532</v>
      </c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</row>
    <row r="14" spans="1:26" s="111" customFormat="1" ht="15" customHeight="1" thickBot="1" x14ac:dyDescent="0.25">
      <c r="A14" s="114">
        <v>42535.411574074074</v>
      </c>
      <c r="B14" s="115" t="s">
        <v>104</v>
      </c>
      <c r="C14" s="115" t="s">
        <v>105</v>
      </c>
      <c r="D14" s="116">
        <v>1098795811</v>
      </c>
      <c r="E14" s="115" t="s">
        <v>106</v>
      </c>
      <c r="F14" s="116">
        <v>3185534600</v>
      </c>
      <c r="G14" s="115" t="s">
        <v>83</v>
      </c>
      <c r="H14" s="115" t="s">
        <v>92</v>
      </c>
      <c r="I14" s="115" t="s">
        <v>85</v>
      </c>
      <c r="J14" s="115" t="s">
        <v>86</v>
      </c>
      <c r="K14" s="115" t="s">
        <v>107</v>
      </c>
      <c r="L14" s="115" t="s">
        <v>94</v>
      </c>
      <c r="M14" s="117">
        <v>42534</v>
      </c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spans="1:26" s="110" customFormat="1" ht="15" customHeight="1" thickBot="1" x14ac:dyDescent="0.3">
      <c r="A15" s="114">
        <v>42535.431967592594</v>
      </c>
      <c r="B15" s="115" t="s">
        <v>108</v>
      </c>
      <c r="C15" s="115" t="s">
        <v>109</v>
      </c>
      <c r="D15" s="116">
        <v>1098776412</v>
      </c>
      <c r="E15" s="115" t="s">
        <v>110</v>
      </c>
      <c r="F15" s="116">
        <v>3102143270</v>
      </c>
      <c r="G15" s="115" t="s">
        <v>83</v>
      </c>
      <c r="H15" s="115" t="s">
        <v>84</v>
      </c>
      <c r="I15" s="115" t="s">
        <v>85</v>
      </c>
      <c r="J15" s="115" t="s">
        <v>86</v>
      </c>
      <c r="K15" s="115" t="s">
        <v>111</v>
      </c>
      <c r="L15" s="115" t="s">
        <v>94</v>
      </c>
      <c r="M15" s="117">
        <v>42535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spans="1:26" s="111" customFormat="1" ht="15" customHeight="1" thickBot="1" x14ac:dyDescent="0.25">
      <c r="A16" s="114">
        <v>42535.760972222219</v>
      </c>
      <c r="B16" s="115" t="s">
        <v>112</v>
      </c>
      <c r="C16" s="115" t="s">
        <v>113</v>
      </c>
      <c r="D16" s="116">
        <v>1116792713</v>
      </c>
      <c r="E16" s="115" t="s">
        <v>114</v>
      </c>
      <c r="F16" s="116">
        <v>3188689230</v>
      </c>
      <c r="G16" s="115" t="s">
        <v>83</v>
      </c>
      <c r="H16" s="115" t="s">
        <v>84</v>
      </c>
      <c r="I16" s="115" t="s">
        <v>85</v>
      </c>
      <c r="J16" s="115" t="s">
        <v>86</v>
      </c>
      <c r="K16" s="115" t="s">
        <v>115</v>
      </c>
      <c r="L16" s="115" t="s">
        <v>94</v>
      </c>
      <c r="M16" s="117">
        <v>42535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spans="1:26" s="111" customFormat="1" ht="15" customHeight="1" thickBot="1" x14ac:dyDescent="0.25">
      <c r="A17" s="114">
        <v>42536.398680555554</v>
      </c>
      <c r="B17" s="115" t="s">
        <v>116</v>
      </c>
      <c r="C17" s="115" t="s">
        <v>117</v>
      </c>
      <c r="D17" s="116">
        <v>1098704988</v>
      </c>
      <c r="E17" s="115" t="s">
        <v>118</v>
      </c>
      <c r="F17" s="116">
        <v>3214058954</v>
      </c>
      <c r="G17" s="115" t="s">
        <v>83</v>
      </c>
      <c r="H17" s="115" t="s">
        <v>92</v>
      </c>
      <c r="I17" s="115" t="s">
        <v>85</v>
      </c>
      <c r="J17" s="115" t="s">
        <v>86</v>
      </c>
      <c r="K17" s="115" t="s">
        <v>119</v>
      </c>
      <c r="L17" s="115" t="s">
        <v>88</v>
      </c>
      <c r="M17" s="117">
        <v>42536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spans="1:26" s="111" customFormat="1" ht="15" customHeight="1" thickBot="1" x14ac:dyDescent="0.25">
      <c r="A18" s="114">
        <v>42536.458657407406</v>
      </c>
      <c r="B18" s="115" t="s">
        <v>120</v>
      </c>
      <c r="C18" s="115" t="s">
        <v>121</v>
      </c>
      <c r="D18" s="116">
        <v>1098609339</v>
      </c>
      <c r="E18" s="115" t="s">
        <v>122</v>
      </c>
      <c r="F18" s="116">
        <v>3125416749</v>
      </c>
      <c r="G18" s="115" t="s">
        <v>83</v>
      </c>
      <c r="H18" s="115" t="s">
        <v>92</v>
      </c>
      <c r="I18" s="115" t="s">
        <v>85</v>
      </c>
      <c r="J18" s="115" t="s">
        <v>86</v>
      </c>
      <c r="K18" s="115" t="s">
        <v>123</v>
      </c>
      <c r="L18" s="115" t="s">
        <v>88</v>
      </c>
      <c r="M18" s="117">
        <v>42536</v>
      </c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</row>
    <row r="19" spans="1:26" s="111" customFormat="1" ht="15" customHeight="1" thickBot="1" x14ac:dyDescent="0.25">
      <c r="A19" s="114">
        <v>42536.682824074072</v>
      </c>
      <c r="B19" s="115" t="s">
        <v>124</v>
      </c>
      <c r="C19" s="115" t="s">
        <v>125</v>
      </c>
      <c r="D19" s="116">
        <v>1095948938</v>
      </c>
      <c r="E19" s="115" t="s">
        <v>126</v>
      </c>
      <c r="F19" s="116">
        <v>3188684397</v>
      </c>
      <c r="G19" s="115" t="s">
        <v>83</v>
      </c>
      <c r="H19" s="115" t="s">
        <v>92</v>
      </c>
      <c r="I19" s="115" t="s">
        <v>85</v>
      </c>
      <c r="J19" s="115" t="s">
        <v>86</v>
      </c>
      <c r="K19" s="115" t="s">
        <v>127</v>
      </c>
      <c r="L19" s="115" t="s">
        <v>99</v>
      </c>
      <c r="M19" s="117">
        <v>42536</v>
      </c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spans="1:26" s="111" customFormat="1" ht="15" customHeight="1" thickBot="1" x14ac:dyDescent="0.25">
      <c r="A20" s="114">
        <v>42537.454988425925</v>
      </c>
      <c r="B20" s="115" t="s">
        <v>128</v>
      </c>
      <c r="C20" s="115" t="s">
        <v>129</v>
      </c>
      <c r="D20" s="116">
        <v>96021419262</v>
      </c>
      <c r="E20" s="115" t="s">
        <v>130</v>
      </c>
      <c r="F20" s="116">
        <v>3203815277</v>
      </c>
      <c r="G20" s="115" t="s">
        <v>83</v>
      </c>
      <c r="H20" s="115" t="s">
        <v>84</v>
      </c>
      <c r="I20" s="115" t="s">
        <v>85</v>
      </c>
      <c r="J20" s="115" t="s">
        <v>86</v>
      </c>
      <c r="K20" s="115" t="s">
        <v>131</v>
      </c>
      <c r="L20" s="115" t="s">
        <v>88</v>
      </c>
      <c r="M20" s="117">
        <v>42537</v>
      </c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spans="1:26" s="111" customFormat="1" ht="15" customHeight="1" thickBot="1" x14ac:dyDescent="0.25">
      <c r="A21" s="114">
        <v>42537.645613425928</v>
      </c>
      <c r="B21" s="115" t="s">
        <v>132</v>
      </c>
      <c r="C21" s="115" t="s">
        <v>105</v>
      </c>
      <c r="D21" s="116">
        <v>1095822491</v>
      </c>
      <c r="E21" s="115" t="s">
        <v>133</v>
      </c>
      <c r="F21" s="116">
        <v>3014537304</v>
      </c>
      <c r="G21" s="115" t="s">
        <v>83</v>
      </c>
      <c r="H21" s="115" t="s">
        <v>84</v>
      </c>
      <c r="I21" s="115" t="s">
        <v>85</v>
      </c>
      <c r="J21" s="115" t="s">
        <v>86</v>
      </c>
      <c r="K21" s="115" t="s">
        <v>134</v>
      </c>
      <c r="L21" s="115" t="s">
        <v>99</v>
      </c>
      <c r="M21" s="117">
        <v>42537</v>
      </c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spans="1:26" s="111" customFormat="1" ht="15" customHeight="1" thickBot="1" x14ac:dyDescent="0.25">
      <c r="A22" s="114">
        <v>42538.405162037037</v>
      </c>
      <c r="B22" s="115" t="s">
        <v>135</v>
      </c>
      <c r="C22" s="115" t="s">
        <v>136</v>
      </c>
      <c r="D22" s="116">
        <v>1098764275</v>
      </c>
      <c r="E22" s="115" t="s">
        <v>137</v>
      </c>
      <c r="F22" s="116">
        <v>3187945024</v>
      </c>
      <c r="G22" s="115" t="s">
        <v>83</v>
      </c>
      <c r="H22" s="115" t="s">
        <v>92</v>
      </c>
      <c r="I22" s="115" t="s">
        <v>85</v>
      </c>
      <c r="J22" s="115" t="s">
        <v>86</v>
      </c>
      <c r="K22" s="115" t="s">
        <v>138</v>
      </c>
      <c r="L22" s="115" t="s">
        <v>88</v>
      </c>
      <c r="M22" s="117">
        <v>42538</v>
      </c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spans="1:26" s="111" customFormat="1" ht="15" customHeight="1" thickBot="1" x14ac:dyDescent="0.25">
      <c r="A23" s="114">
        <v>42538.418715277781</v>
      </c>
      <c r="B23" s="115" t="s">
        <v>139</v>
      </c>
      <c r="C23" s="115" t="s">
        <v>140</v>
      </c>
      <c r="D23" s="116">
        <v>13723360</v>
      </c>
      <c r="E23" s="115" t="s">
        <v>141</v>
      </c>
      <c r="F23" s="116">
        <v>3165351093</v>
      </c>
      <c r="G23" s="115" t="s">
        <v>83</v>
      </c>
      <c r="H23" s="115" t="s">
        <v>84</v>
      </c>
      <c r="I23" s="115" t="s">
        <v>85</v>
      </c>
      <c r="J23" s="115" t="s">
        <v>86</v>
      </c>
      <c r="K23" s="115" t="s">
        <v>142</v>
      </c>
      <c r="L23" s="115" t="s">
        <v>88</v>
      </c>
      <c r="M23" s="117">
        <v>42538</v>
      </c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s="111" customFormat="1" ht="15" customHeight="1" thickBot="1" x14ac:dyDescent="0.25">
      <c r="A24" s="114">
        <v>42538.4452662037</v>
      </c>
      <c r="B24" s="115" t="s">
        <v>143</v>
      </c>
      <c r="C24" s="115" t="s">
        <v>144</v>
      </c>
      <c r="D24" s="116">
        <v>1098784346</v>
      </c>
      <c r="E24" s="115" t="s">
        <v>145</v>
      </c>
      <c r="F24" s="116">
        <v>6707492</v>
      </c>
      <c r="G24" s="115" t="s">
        <v>83</v>
      </c>
      <c r="H24" s="115" t="s">
        <v>84</v>
      </c>
      <c r="I24" s="115" t="s">
        <v>85</v>
      </c>
      <c r="J24" s="115" t="s">
        <v>86</v>
      </c>
      <c r="K24" s="115" t="s">
        <v>146</v>
      </c>
      <c r="L24" s="115" t="s">
        <v>94</v>
      </c>
      <c r="M24" s="117">
        <v>42538</v>
      </c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s="111" customFormat="1" ht="15" customHeight="1" thickBot="1" x14ac:dyDescent="0.25">
      <c r="A25" s="114">
        <v>42538.513865740744</v>
      </c>
      <c r="B25" s="115" t="s">
        <v>147</v>
      </c>
      <c r="C25" s="115" t="s">
        <v>148</v>
      </c>
      <c r="D25" s="116">
        <v>1095824244</v>
      </c>
      <c r="E25" s="115" t="s">
        <v>149</v>
      </c>
      <c r="F25" s="116">
        <v>3185788046</v>
      </c>
      <c r="G25" s="115" t="s">
        <v>83</v>
      </c>
      <c r="H25" s="115" t="s">
        <v>92</v>
      </c>
      <c r="I25" s="115" t="s">
        <v>85</v>
      </c>
      <c r="J25" s="115" t="s">
        <v>86</v>
      </c>
      <c r="K25" s="115" t="s">
        <v>150</v>
      </c>
      <c r="L25" s="115" t="s">
        <v>94</v>
      </c>
      <c r="M25" s="117">
        <v>42538</v>
      </c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s="111" customFormat="1" ht="15" customHeight="1" thickBot="1" x14ac:dyDescent="0.25">
      <c r="A26" s="114">
        <v>42538.67386574074</v>
      </c>
      <c r="B26" s="115" t="s">
        <v>151</v>
      </c>
      <c r="C26" s="115" t="s">
        <v>152</v>
      </c>
      <c r="D26" s="116">
        <v>1095937795</v>
      </c>
      <c r="E26" s="115" t="s">
        <v>153</v>
      </c>
      <c r="F26" s="116">
        <v>3152420038</v>
      </c>
      <c r="G26" s="115" t="s">
        <v>83</v>
      </c>
      <c r="H26" s="115" t="s">
        <v>92</v>
      </c>
      <c r="I26" s="115" t="s">
        <v>85</v>
      </c>
      <c r="J26" s="115" t="s">
        <v>86</v>
      </c>
      <c r="K26" s="115" t="s">
        <v>154</v>
      </c>
      <c r="L26" s="115" t="s">
        <v>94</v>
      </c>
      <c r="M26" s="117">
        <v>42538</v>
      </c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s="111" customFormat="1" ht="15" customHeight="1" thickBot="1" x14ac:dyDescent="0.25">
      <c r="A27" s="114">
        <v>42539.447500000002</v>
      </c>
      <c r="B27" s="115" t="s">
        <v>155</v>
      </c>
      <c r="C27" s="115" t="s">
        <v>156</v>
      </c>
      <c r="D27" s="116">
        <v>1101177851</v>
      </c>
      <c r="E27" s="115" t="s">
        <v>157</v>
      </c>
      <c r="F27" s="116">
        <v>3133485187</v>
      </c>
      <c r="G27" s="115" t="s">
        <v>83</v>
      </c>
      <c r="H27" s="115" t="s">
        <v>84</v>
      </c>
      <c r="I27" s="115" t="s">
        <v>85</v>
      </c>
      <c r="J27" s="115" t="s">
        <v>86</v>
      </c>
      <c r="K27" s="115" t="s">
        <v>158</v>
      </c>
      <c r="L27" s="115" t="s">
        <v>88</v>
      </c>
      <c r="M27" s="117">
        <v>42529</v>
      </c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s="111" customFormat="1" ht="15" customHeight="1" thickBot="1" x14ac:dyDescent="0.25">
      <c r="A28" s="114">
        <v>42541.384525462963</v>
      </c>
      <c r="B28" s="115" t="s">
        <v>159</v>
      </c>
      <c r="C28" s="115" t="s">
        <v>160</v>
      </c>
      <c r="D28" s="116">
        <v>1097611172</v>
      </c>
      <c r="E28" s="115" t="s">
        <v>161</v>
      </c>
      <c r="F28" s="116">
        <v>3022453044</v>
      </c>
      <c r="G28" s="115" t="s">
        <v>83</v>
      </c>
      <c r="H28" s="115" t="s">
        <v>92</v>
      </c>
      <c r="I28" s="115" t="s">
        <v>85</v>
      </c>
      <c r="J28" s="115" t="s">
        <v>86</v>
      </c>
      <c r="K28" s="115" t="s">
        <v>162</v>
      </c>
      <c r="L28" s="115" t="s">
        <v>88</v>
      </c>
      <c r="M28" s="117">
        <v>42541</v>
      </c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s="111" customFormat="1" ht="15" customHeight="1" thickBot="1" x14ac:dyDescent="0.25">
      <c r="A29" s="114">
        <v>42541.392141203702</v>
      </c>
      <c r="B29" s="115" t="s">
        <v>163</v>
      </c>
      <c r="C29" s="115" t="s">
        <v>164</v>
      </c>
      <c r="D29" s="116">
        <v>91511653</v>
      </c>
      <c r="E29" s="115" t="s">
        <v>165</v>
      </c>
      <c r="F29" s="116">
        <v>3114917833</v>
      </c>
      <c r="G29" s="115" t="s">
        <v>83</v>
      </c>
      <c r="H29" s="115" t="s">
        <v>92</v>
      </c>
      <c r="I29" s="115" t="s">
        <v>85</v>
      </c>
      <c r="J29" s="115" t="s">
        <v>86</v>
      </c>
      <c r="K29" s="115" t="s">
        <v>166</v>
      </c>
      <c r="L29" s="115" t="s">
        <v>94</v>
      </c>
      <c r="M29" s="117">
        <v>42541</v>
      </c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s="111" customFormat="1" ht="15" customHeight="1" thickBot="1" x14ac:dyDescent="0.25">
      <c r="A30" s="114">
        <v>42541.402951388889</v>
      </c>
      <c r="B30" s="115" t="s">
        <v>167</v>
      </c>
      <c r="C30" s="115" t="s">
        <v>168</v>
      </c>
      <c r="D30" s="116">
        <v>1098737045</v>
      </c>
      <c r="E30" s="115" t="s">
        <v>169</v>
      </c>
      <c r="F30" s="116">
        <v>3117683681</v>
      </c>
      <c r="G30" s="115" t="s">
        <v>83</v>
      </c>
      <c r="H30" s="115" t="s">
        <v>84</v>
      </c>
      <c r="I30" s="115" t="s">
        <v>85</v>
      </c>
      <c r="J30" s="115" t="s">
        <v>86</v>
      </c>
      <c r="K30" s="115" t="s">
        <v>170</v>
      </c>
      <c r="L30" s="115" t="s">
        <v>88</v>
      </c>
      <c r="M30" s="117">
        <v>42541</v>
      </c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s="111" customFormat="1" ht="15" customHeight="1" thickBot="1" x14ac:dyDescent="0.25">
      <c r="A31" s="114">
        <v>42541.403506944444</v>
      </c>
      <c r="B31" s="115" t="s">
        <v>171</v>
      </c>
      <c r="C31" s="115" t="s">
        <v>172</v>
      </c>
      <c r="D31" s="116">
        <v>1102849916</v>
      </c>
      <c r="E31" s="115" t="s">
        <v>173</v>
      </c>
      <c r="F31" s="116">
        <v>3107398895</v>
      </c>
      <c r="G31" s="115" t="s">
        <v>83</v>
      </c>
      <c r="H31" s="115" t="s">
        <v>84</v>
      </c>
      <c r="I31" s="115" t="s">
        <v>85</v>
      </c>
      <c r="J31" s="115" t="s">
        <v>86</v>
      </c>
      <c r="K31" s="115" t="s">
        <v>174</v>
      </c>
      <c r="L31" s="115" t="s">
        <v>88</v>
      </c>
      <c r="M31" s="117">
        <v>42539</v>
      </c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s="110" customFormat="1" ht="15" customHeight="1" thickBot="1" x14ac:dyDescent="0.3">
      <c r="A32" s="114">
        <v>42541.444108796299</v>
      </c>
      <c r="B32" s="115" t="s">
        <v>175</v>
      </c>
      <c r="C32" s="115" t="s">
        <v>176</v>
      </c>
      <c r="D32" s="116">
        <v>1095935063</v>
      </c>
      <c r="E32" s="115" t="s">
        <v>177</v>
      </c>
      <c r="F32" s="116">
        <v>3188513779</v>
      </c>
      <c r="G32" s="115" t="s">
        <v>83</v>
      </c>
      <c r="H32" s="115" t="s">
        <v>92</v>
      </c>
      <c r="I32" s="115" t="s">
        <v>85</v>
      </c>
      <c r="J32" s="115" t="s">
        <v>86</v>
      </c>
      <c r="K32" s="115" t="s">
        <v>178</v>
      </c>
      <c r="L32" s="115" t="s">
        <v>88</v>
      </c>
      <c r="M32" s="117">
        <v>42541</v>
      </c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s="111" customFormat="1" ht="15" customHeight="1" thickBot="1" x14ac:dyDescent="0.25">
      <c r="A33" s="114">
        <v>42541.467789351853</v>
      </c>
      <c r="B33" s="115" t="s">
        <v>179</v>
      </c>
      <c r="C33" s="115" t="s">
        <v>180</v>
      </c>
      <c r="D33" s="116">
        <v>1098768046</v>
      </c>
      <c r="E33" s="115" t="s">
        <v>181</v>
      </c>
      <c r="F33" s="116">
        <v>3105625573</v>
      </c>
      <c r="G33" s="115" t="s">
        <v>83</v>
      </c>
      <c r="H33" s="115" t="s">
        <v>92</v>
      </c>
      <c r="I33" s="115" t="s">
        <v>85</v>
      </c>
      <c r="J33" s="115" t="s">
        <v>86</v>
      </c>
      <c r="K33" s="115" t="s">
        <v>182</v>
      </c>
      <c r="L33" s="115" t="s">
        <v>94</v>
      </c>
      <c r="M33" s="117">
        <v>42538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s="111" customFormat="1" ht="15" customHeight="1" thickBot="1" x14ac:dyDescent="0.25">
      <c r="A34" s="114">
        <v>42541.488564814812</v>
      </c>
      <c r="B34" s="115" t="s">
        <v>183</v>
      </c>
      <c r="C34" s="115" t="s">
        <v>184</v>
      </c>
      <c r="D34" s="116">
        <v>1098723546</v>
      </c>
      <c r="E34" s="115" t="s">
        <v>185</v>
      </c>
      <c r="F34" s="116">
        <v>3114092424</v>
      </c>
      <c r="G34" s="115" t="s">
        <v>83</v>
      </c>
      <c r="H34" s="115" t="s">
        <v>84</v>
      </c>
      <c r="I34" s="115" t="s">
        <v>85</v>
      </c>
      <c r="J34" s="115" t="s">
        <v>86</v>
      </c>
      <c r="K34" s="115" t="s">
        <v>186</v>
      </c>
      <c r="L34" s="115" t="s">
        <v>99</v>
      </c>
      <c r="M34" s="117">
        <v>42541</v>
      </c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s="111" customFormat="1" ht="15" customHeight="1" thickBot="1" x14ac:dyDescent="0.25">
      <c r="A35" s="114">
        <v>42541.574618055558</v>
      </c>
      <c r="B35" s="115" t="s">
        <v>187</v>
      </c>
      <c r="C35" s="115" t="s">
        <v>188</v>
      </c>
      <c r="D35" s="116">
        <v>1098698825</v>
      </c>
      <c r="E35" s="115" t="s">
        <v>189</v>
      </c>
      <c r="F35" s="116">
        <v>3107960232</v>
      </c>
      <c r="G35" s="115" t="s">
        <v>83</v>
      </c>
      <c r="H35" s="115" t="s">
        <v>84</v>
      </c>
      <c r="I35" s="115" t="s">
        <v>85</v>
      </c>
      <c r="J35" s="115" t="s">
        <v>86</v>
      </c>
      <c r="K35" s="115" t="s">
        <v>190</v>
      </c>
      <c r="L35" s="115" t="s">
        <v>99</v>
      </c>
      <c r="M35" s="117">
        <v>42538</v>
      </c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s="111" customFormat="1" ht="15" customHeight="1" thickBot="1" x14ac:dyDescent="0.25">
      <c r="A36" s="114">
        <v>42541.631793981483</v>
      </c>
      <c r="B36" s="115" t="s">
        <v>191</v>
      </c>
      <c r="C36" s="115" t="s">
        <v>192</v>
      </c>
      <c r="D36" s="116">
        <v>91537893</v>
      </c>
      <c r="E36" s="115" t="s">
        <v>193</v>
      </c>
      <c r="F36" s="116">
        <v>3153977015</v>
      </c>
      <c r="G36" s="115" t="s">
        <v>83</v>
      </c>
      <c r="H36" s="115" t="s">
        <v>84</v>
      </c>
      <c r="I36" s="115" t="s">
        <v>85</v>
      </c>
      <c r="J36" s="115" t="s">
        <v>86</v>
      </c>
      <c r="K36" s="115" t="s">
        <v>194</v>
      </c>
      <c r="L36" s="115" t="s">
        <v>88</v>
      </c>
      <c r="M36" s="117">
        <v>42541</v>
      </c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s="111" customFormat="1" ht="15" customHeight="1" thickBot="1" x14ac:dyDescent="0.25">
      <c r="A37" s="114">
        <v>42541.661296296297</v>
      </c>
      <c r="B37" s="115" t="s">
        <v>195</v>
      </c>
      <c r="C37" s="115" t="s">
        <v>196</v>
      </c>
      <c r="D37" s="116">
        <v>1098776365</v>
      </c>
      <c r="E37" s="115" t="s">
        <v>197</v>
      </c>
      <c r="F37" s="116">
        <v>3148174327</v>
      </c>
      <c r="G37" s="115" t="s">
        <v>83</v>
      </c>
      <c r="H37" s="115" t="s">
        <v>84</v>
      </c>
      <c r="I37" s="115" t="s">
        <v>85</v>
      </c>
      <c r="J37" s="115" t="s">
        <v>86</v>
      </c>
      <c r="K37" s="115" t="s">
        <v>198</v>
      </c>
      <c r="L37" s="115" t="s">
        <v>94</v>
      </c>
      <c r="M37" s="117">
        <v>42541</v>
      </c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s="111" customFormat="1" ht="15" customHeight="1" thickBot="1" x14ac:dyDescent="0.25">
      <c r="A38" s="114">
        <v>42541.690335648149</v>
      </c>
      <c r="B38" s="115" t="s">
        <v>199</v>
      </c>
      <c r="C38" s="115" t="s">
        <v>200</v>
      </c>
      <c r="D38" s="116">
        <v>1095828900</v>
      </c>
      <c r="E38" s="115" t="s">
        <v>201</v>
      </c>
      <c r="F38" s="116">
        <v>3152572448</v>
      </c>
      <c r="G38" s="115" t="s">
        <v>83</v>
      </c>
      <c r="H38" s="115" t="s">
        <v>92</v>
      </c>
      <c r="I38" s="115" t="s">
        <v>85</v>
      </c>
      <c r="J38" s="115" t="s">
        <v>86</v>
      </c>
      <c r="K38" s="115" t="s">
        <v>202</v>
      </c>
      <c r="L38" s="115" t="s">
        <v>88</v>
      </c>
      <c r="M38" s="117">
        <v>42541</v>
      </c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26" s="111" customFormat="1" ht="15" customHeight="1" thickBot="1" x14ac:dyDescent="0.25">
      <c r="A39" s="114">
        <v>42541.701967592591</v>
      </c>
      <c r="B39" s="115" t="s">
        <v>203</v>
      </c>
      <c r="C39" s="115" t="s">
        <v>204</v>
      </c>
      <c r="D39" s="116">
        <v>91527770</v>
      </c>
      <c r="E39" s="115" t="s">
        <v>205</v>
      </c>
      <c r="F39" s="116">
        <v>3166547888</v>
      </c>
      <c r="G39" s="115" t="s">
        <v>83</v>
      </c>
      <c r="H39" s="115" t="s">
        <v>84</v>
      </c>
      <c r="I39" s="115" t="s">
        <v>85</v>
      </c>
      <c r="J39" s="115" t="s">
        <v>86</v>
      </c>
      <c r="K39" s="115" t="s">
        <v>206</v>
      </c>
      <c r="L39" s="115" t="s">
        <v>88</v>
      </c>
      <c r="M39" s="117">
        <v>42541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s="111" customFormat="1" ht="15" customHeight="1" thickBot="1" x14ac:dyDescent="0.25">
      <c r="A40" s="114">
        <v>42541.702511574076</v>
      </c>
      <c r="B40" s="115" t="s">
        <v>207</v>
      </c>
      <c r="C40" s="115" t="s">
        <v>208</v>
      </c>
      <c r="D40" s="116">
        <v>1098716638</v>
      </c>
      <c r="E40" s="115" t="s">
        <v>209</v>
      </c>
      <c r="F40" s="116">
        <v>3138411463</v>
      </c>
      <c r="G40" s="115" t="s">
        <v>83</v>
      </c>
      <c r="H40" s="115" t="s">
        <v>92</v>
      </c>
      <c r="I40" s="115" t="s">
        <v>85</v>
      </c>
      <c r="J40" s="115" t="s">
        <v>86</v>
      </c>
      <c r="K40" s="115" t="s">
        <v>210</v>
      </c>
      <c r="L40" s="115" t="s">
        <v>88</v>
      </c>
      <c r="M40" s="117">
        <v>42541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s="111" customFormat="1" ht="15" customHeight="1" thickBot="1" x14ac:dyDescent="0.25">
      <c r="A41" s="114">
        <v>42541.715775462966</v>
      </c>
      <c r="B41" s="115" t="s">
        <v>211</v>
      </c>
      <c r="C41" s="115" t="s">
        <v>212</v>
      </c>
      <c r="D41" s="116">
        <v>1095938957</v>
      </c>
      <c r="E41" s="115" t="s">
        <v>213</v>
      </c>
      <c r="F41" s="116">
        <v>3156145756</v>
      </c>
      <c r="G41" s="115" t="s">
        <v>83</v>
      </c>
      <c r="H41" s="115" t="s">
        <v>84</v>
      </c>
      <c r="I41" s="115" t="s">
        <v>85</v>
      </c>
      <c r="J41" s="115" t="s">
        <v>86</v>
      </c>
      <c r="K41" s="115" t="s">
        <v>214</v>
      </c>
      <c r="L41" s="115" t="s">
        <v>94</v>
      </c>
      <c r="M41" s="117">
        <v>42537</v>
      </c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s="111" customFormat="1" ht="15" customHeight="1" thickBot="1" x14ac:dyDescent="0.25">
      <c r="A42" s="114">
        <v>42541.732534722221</v>
      </c>
      <c r="B42" s="115" t="s">
        <v>215</v>
      </c>
      <c r="C42" s="115" t="s">
        <v>216</v>
      </c>
      <c r="D42" s="116">
        <v>1099373109</v>
      </c>
      <c r="E42" s="115" t="s">
        <v>217</v>
      </c>
      <c r="F42" s="116">
        <v>3195334498</v>
      </c>
      <c r="G42" s="115" t="s">
        <v>83</v>
      </c>
      <c r="H42" s="115" t="s">
        <v>92</v>
      </c>
      <c r="I42" s="115" t="s">
        <v>85</v>
      </c>
      <c r="J42" s="115" t="s">
        <v>86</v>
      </c>
      <c r="K42" s="115" t="s">
        <v>218</v>
      </c>
      <c r="L42" s="115" t="s">
        <v>88</v>
      </c>
      <c r="M42" s="117">
        <v>42541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s="111" customFormat="1" ht="15" customHeight="1" thickBot="1" x14ac:dyDescent="0.25">
      <c r="A43" s="114">
        <v>42542.374444444446</v>
      </c>
      <c r="B43" s="115" t="s">
        <v>219</v>
      </c>
      <c r="C43" s="115" t="s">
        <v>220</v>
      </c>
      <c r="D43" s="116">
        <v>1098787692</v>
      </c>
      <c r="E43" s="115" t="s">
        <v>221</v>
      </c>
      <c r="F43" s="116">
        <v>3142922828</v>
      </c>
      <c r="G43" s="115" t="s">
        <v>83</v>
      </c>
      <c r="H43" s="115" t="s">
        <v>92</v>
      </c>
      <c r="I43" s="115" t="s">
        <v>85</v>
      </c>
      <c r="J43" s="115" t="s">
        <v>86</v>
      </c>
      <c r="K43" s="115" t="s">
        <v>222</v>
      </c>
      <c r="L43" s="115" t="s">
        <v>88</v>
      </c>
      <c r="M43" s="117">
        <v>42542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s="101" customFormat="1" ht="15" customHeight="1" thickBot="1" x14ac:dyDescent="0.3">
      <c r="A44" s="114">
        <v>42542.421076388891</v>
      </c>
      <c r="B44" s="115" t="s">
        <v>223</v>
      </c>
      <c r="C44" s="115" t="s">
        <v>224</v>
      </c>
      <c r="D44" s="116">
        <v>1118547143</v>
      </c>
      <c r="E44" s="115" t="s">
        <v>225</v>
      </c>
      <c r="F44" s="116">
        <v>3102044611</v>
      </c>
      <c r="G44" s="115" t="s">
        <v>83</v>
      </c>
      <c r="H44" s="115" t="s">
        <v>92</v>
      </c>
      <c r="I44" s="115" t="s">
        <v>85</v>
      </c>
      <c r="J44" s="115" t="s">
        <v>86</v>
      </c>
      <c r="K44" s="115" t="s">
        <v>226</v>
      </c>
      <c r="L44" s="115" t="s">
        <v>88</v>
      </c>
      <c r="M44" s="117">
        <v>42542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s="111" customFormat="1" ht="15" customHeight="1" thickBot="1" x14ac:dyDescent="0.25">
      <c r="A45" s="114">
        <v>42542.453969907408</v>
      </c>
      <c r="B45" s="115" t="s">
        <v>227</v>
      </c>
      <c r="C45" s="115" t="s">
        <v>188</v>
      </c>
      <c r="D45" s="116">
        <v>1095829527</v>
      </c>
      <c r="E45" s="115" t="s">
        <v>228</v>
      </c>
      <c r="F45" s="116">
        <v>3183850127</v>
      </c>
      <c r="G45" s="115" t="s">
        <v>83</v>
      </c>
      <c r="H45" s="115" t="s">
        <v>84</v>
      </c>
      <c r="I45" s="115" t="s">
        <v>85</v>
      </c>
      <c r="J45" s="115" t="s">
        <v>86</v>
      </c>
      <c r="K45" s="115" t="s">
        <v>229</v>
      </c>
      <c r="L45" s="115" t="s">
        <v>99</v>
      </c>
      <c r="M45" s="117">
        <v>42542</v>
      </c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s="110" customFormat="1" ht="15" customHeight="1" thickBot="1" x14ac:dyDescent="0.3">
      <c r="A46" s="114">
        <v>42542.487349537034</v>
      </c>
      <c r="B46" s="115" t="s">
        <v>230</v>
      </c>
      <c r="C46" s="115" t="s">
        <v>231</v>
      </c>
      <c r="D46" s="116">
        <v>1098758305</v>
      </c>
      <c r="E46" s="115" t="s">
        <v>232</v>
      </c>
      <c r="F46" s="116">
        <v>6464747</v>
      </c>
      <c r="G46" s="115" t="s">
        <v>83</v>
      </c>
      <c r="H46" s="115" t="s">
        <v>92</v>
      </c>
      <c r="I46" s="115" t="s">
        <v>85</v>
      </c>
      <c r="J46" s="115" t="s">
        <v>86</v>
      </c>
      <c r="K46" s="115" t="s">
        <v>233</v>
      </c>
      <c r="L46" s="115" t="s">
        <v>88</v>
      </c>
      <c r="M46" s="117">
        <v>42542</v>
      </c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s="111" customFormat="1" ht="15" customHeight="1" thickBot="1" x14ac:dyDescent="0.25">
      <c r="A47" s="114">
        <v>42542.560694444444</v>
      </c>
      <c r="B47" s="115" t="s">
        <v>234</v>
      </c>
      <c r="C47" s="115" t="s">
        <v>235</v>
      </c>
      <c r="D47" s="116">
        <v>1098775338</v>
      </c>
      <c r="E47" s="115" t="s">
        <v>236</v>
      </c>
      <c r="F47" s="116">
        <v>3118420690</v>
      </c>
      <c r="G47" s="115" t="s">
        <v>83</v>
      </c>
      <c r="H47" s="115" t="s">
        <v>84</v>
      </c>
      <c r="I47" s="115" t="s">
        <v>85</v>
      </c>
      <c r="J47" s="115" t="s">
        <v>86</v>
      </c>
      <c r="K47" s="115" t="s">
        <v>237</v>
      </c>
      <c r="L47" s="115" t="s">
        <v>94</v>
      </c>
      <c r="M47" s="117">
        <v>42542</v>
      </c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s="111" customFormat="1" ht="15" customHeight="1" thickBot="1" x14ac:dyDescent="0.25">
      <c r="A48" s="114">
        <v>42542.601319444446</v>
      </c>
      <c r="B48" s="115" t="s">
        <v>238</v>
      </c>
      <c r="C48" s="115" t="s">
        <v>188</v>
      </c>
      <c r="D48" s="116">
        <v>1098726411</v>
      </c>
      <c r="E48" s="115" t="s">
        <v>239</v>
      </c>
      <c r="F48" s="116">
        <v>3167638577</v>
      </c>
      <c r="G48" s="115" t="s">
        <v>83</v>
      </c>
      <c r="H48" s="115" t="s">
        <v>84</v>
      </c>
      <c r="I48" s="115" t="s">
        <v>85</v>
      </c>
      <c r="J48" s="115" t="s">
        <v>86</v>
      </c>
      <c r="K48" s="115" t="s">
        <v>240</v>
      </c>
      <c r="L48" s="115" t="s">
        <v>88</v>
      </c>
      <c r="M48" s="117">
        <v>42542</v>
      </c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1:26" s="111" customFormat="1" ht="15" customHeight="1" thickBot="1" x14ac:dyDescent="0.25">
      <c r="A49" s="114">
        <v>42542.616886574076</v>
      </c>
      <c r="B49" s="115" t="s">
        <v>241</v>
      </c>
      <c r="C49" s="115" t="s">
        <v>242</v>
      </c>
      <c r="D49" s="116">
        <v>1095810006</v>
      </c>
      <c r="E49" s="115" t="s">
        <v>243</v>
      </c>
      <c r="F49" s="116">
        <v>3187096118</v>
      </c>
      <c r="G49" s="115" t="s">
        <v>83</v>
      </c>
      <c r="H49" s="115" t="s">
        <v>84</v>
      </c>
      <c r="I49" s="115" t="s">
        <v>85</v>
      </c>
      <c r="J49" s="115" t="s">
        <v>86</v>
      </c>
      <c r="K49" s="115" t="s">
        <v>244</v>
      </c>
      <c r="L49" s="115" t="s">
        <v>88</v>
      </c>
      <c r="M49" s="117">
        <v>42542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spans="1:26" s="111" customFormat="1" ht="15" customHeight="1" thickBot="1" x14ac:dyDescent="0.25">
      <c r="A50" s="114">
        <v>42542.618634259263</v>
      </c>
      <c r="B50" s="115" t="s">
        <v>245</v>
      </c>
      <c r="C50" s="115" t="s">
        <v>105</v>
      </c>
      <c r="D50" s="116">
        <v>1095930887</v>
      </c>
      <c r="E50" s="115" t="s">
        <v>246</v>
      </c>
      <c r="F50" s="116">
        <v>3166296585</v>
      </c>
      <c r="G50" s="115" t="s">
        <v>83</v>
      </c>
      <c r="H50" s="115" t="s">
        <v>92</v>
      </c>
      <c r="I50" s="115" t="s">
        <v>85</v>
      </c>
      <c r="J50" s="115" t="s">
        <v>86</v>
      </c>
      <c r="K50" s="115" t="s">
        <v>247</v>
      </c>
      <c r="L50" s="115" t="s">
        <v>88</v>
      </c>
      <c r="M50" s="117">
        <v>42542</v>
      </c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1:26" s="112" customFormat="1" ht="15" customHeight="1" thickBot="1" x14ac:dyDescent="0.25">
      <c r="A51" s="114">
        <v>42542.624189814815</v>
      </c>
      <c r="B51" s="115" t="s">
        <v>248</v>
      </c>
      <c r="C51" s="115" t="s">
        <v>249</v>
      </c>
      <c r="D51" s="116">
        <v>1098753377</v>
      </c>
      <c r="E51" s="115" t="s">
        <v>250</v>
      </c>
      <c r="F51" s="116">
        <v>3115162225</v>
      </c>
      <c r="G51" s="115" t="s">
        <v>83</v>
      </c>
      <c r="H51" s="115" t="s">
        <v>84</v>
      </c>
      <c r="I51" s="115" t="s">
        <v>85</v>
      </c>
      <c r="J51" s="115" t="s">
        <v>86</v>
      </c>
      <c r="K51" s="115" t="s">
        <v>251</v>
      </c>
      <c r="L51" s="115" t="s">
        <v>94</v>
      </c>
      <c r="M51" s="117">
        <v>42542</v>
      </c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</row>
    <row r="52" spans="1:26" s="113" customFormat="1" ht="15" customHeight="1" thickBot="1" x14ac:dyDescent="0.25">
      <c r="A52" s="114">
        <v>42542.683587962965</v>
      </c>
      <c r="B52" s="115" t="s">
        <v>252</v>
      </c>
      <c r="C52" s="115" t="s">
        <v>253</v>
      </c>
      <c r="D52" s="116">
        <v>1102371547</v>
      </c>
      <c r="E52" s="115" t="s">
        <v>254</v>
      </c>
      <c r="F52" s="116">
        <v>3156761161</v>
      </c>
      <c r="G52" s="115" t="s">
        <v>83</v>
      </c>
      <c r="H52" s="115" t="s">
        <v>84</v>
      </c>
      <c r="I52" s="115" t="s">
        <v>85</v>
      </c>
      <c r="J52" s="115" t="s">
        <v>86</v>
      </c>
      <c r="K52" s="115" t="s">
        <v>255</v>
      </c>
      <c r="L52" s="115" t="s">
        <v>88</v>
      </c>
      <c r="M52" s="117">
        <v>42542</v>
      </c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</row>
    <row r="53" spans="1:26" s="101" customFormat="1" ht="12.75" customHeight="1" thickBot="1" x14ac:dyDescent="0.3">
      <c r="A53" s="114">
        <v>42542.697025462963</v>
      </c>
      <c r="B53" s="115" t="s">
        <v>256</v>
      </c>
      <c r="C53" s="115" t="s">
        <v>257</v>
      </c>
      <c r="D53" s="116">
        <v>1095816108</v>
      </c>
      <c r="E53" s="115" t="s">
        <v>258</v>
      </c>
      <c r="F53" s="116">
        <v>3124846577</v>
      </c>
      <c r="G53" s="115" t="s">
        <v>83</v>
      </c>
      <c r="H53" s="115" t="s">
        <v>84</v>
      </c>
      <c r="I53" s="115" t="s">
        <v>85</v>
      </c>
      <c r="J53" s="115" t="s">
        <v>86</v>
      </c>
      <c r="K53" s="115" t="s">
        <v>259</v>
      </c>
      <c r="L53" s="115" t="s">
        <v>88</v>
      </c>
      <c r="M53" s="117">
        <v>42542</v>
      </c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</row>
    <row r="54" spans="1:26" s="111" customFormat="1" ht="15" customHeight="1" thickBot="1" x14ac:dyDescent="0.25">
      <c r="A54" s="114">
        <v>42542.705706018518</v>
      </c>
      <c r="B54" s="115" t="s">
        <v>260</v>
      </c>
      <c r="C54" s="115" t="s">
        <v>196</v>
      </c>
      <c r="D54" s="116">
        <v>1098730753</v>
      </c>
      <c r="E54" s="115" t="s">
        <v>261</v>
      </c>
      <c r="F54" s="116">
        <v>3022353996</v>
      </c>
      <c r="G54" s="115" t="s">
        <v>83</v>
      </c>
      <c r="H54" s="115" t="s">
        <v>92</v>
      </c>
      <c r="I54" s="115" t="s">
        <v>85</v>
      </c>
      <c r="J54" s="115" t="s">
        <v>86</v>
      </c>
      <c r="K54" s="115" t="s">
        <v>262</v>
      </c>
      <c r="L54" s="115" t="s">
        <v>88</v>
      </c>
      <c r="M54" s="117">
        <v>42542</v>
      </c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</row>
    <row r="55" spans="1:26" s="111" customFormat="1" ht="15" customHeight="1" thickBot="1" x14ac:dyDescent="0.25">
      <c r="A55" s="114">
        <v>42542.713912037034</v>
      </c>
      <c r="B55" s="115" t="s">
        <v>263</v>
      </c>
      <c r="C55" s="115" t="s">
        <v>264</v>
      </c>
      <c r="D55" s="116">
        <v>1095931260</v>
      </c>
      <c r="E55" s="115" t="s">
        <v>265</v>
      </c>
      <c r="F55" s="116">
        <v>3166950083</v>
      </c>
      <c r="G55" s="115" t="s">
        <v>83</v>
      </c>
      <c r="H55" s="115" t="s">
        <v>84</v>
      </c>
      <c r="I55" s="115" t="s">
        <v>85</v>
      </c>
      <c r="J55" s="115" t="s">
        <v>86</v>
      </c>
      <c r="K55" s="115" t="s">
        <v>266</v>
      </c>
      <c r="L55" s="115" t="s">
        <v>94</v>
      </c>
      <c r="M55" s="117">
        <v>42542</v>
      </c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</row>
    <row r="56" spans="1:26" s="112" customFormat="1" ht="15" customHeight="1" thickBot="1" x14ac:dyDescent="0.25">
      <c r="A56" s="114">
        <v>42542.720011574071</v>
      </c>
      <c r="B56" s="115" t="s">
        <v>267</v>
      </c>
      <c r="C56" s="115" t="s">
        <v>268</v>
      </c>
      <c r="D56" s="116">
        <v>1096226564</v>
      </c>
      <c r="E56" s="115" t="s">
        <v>269</v>
      </c>
      <c r="F56" s="116">
        <v>3156162680</v>
      </c>
      <c r="G56" s="115" t="s">
        <v>83</v>
      </c>
      <c r="H56" s="115" t="s">
        <v>92</v>
      </c>
      <c r="I56" s="115" t="s">
        <v>85</v>
      </c>
      <c r="J56" s="115" t="s">
        <v>86</v>
      </c>
      <c r="K56" s="115" t="s">
        <v>270</v>
      </c>
      <c r="L56" s="115" t="s">
        <v>94</v>
      </c>
      <c r="M56" s="117">
        <v>42542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</row>
    <row r="57" spans="1:26" s="113" customFormat="1" ht="15" customHeight="1" thickBot="1" x14ac:dyDescent="0.25">
      <c r="A57" s="114">
        <v>42542.977812500001</v>
      </c>
      <c r="B57" s="115" t="s">
        <v>271</v>
      </c>
      <c r="C57" s="115" t="s">
        <v>272</v>
      </c>
      <c r="D57" s="116">
        <v>1096197245</v>
      </c>
      <c r="E57" s="115" t="s">
        <v>273</v>
      </c>
      <c r="F57" s="116">
        <v>3187373380</v>
      </c>
      <c r="G57" s="115" t="s">
        <v>83</v>
      </c>
      <c r="H57" s="115" t="s">
        <v>84</v>
      </c>
      <c r="I57" s="115" t="s">
        <v>85</v>
      </c>
      <c r="J57" s="115" t="s">
        <v>86</v>
      </c>
      <c r="K57" s="115" t="s">
        <v>274</v>
      </c>
      <c r="L57" s="115" t="s">
        <v>94</v>
      </c>
      <c r="M57" s="117">
        <v>42542</v>
      </c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</row>
    <row r="58" spans="1:26" s="101" customFormat="1" ht="12.75" customHeight="1" thickBot="1" x14ac:dyDescent="0.3">
      <c r="A58" s="114">
        <v>42543.390474537038</v>
      </c>
      <c r="B58" s="115" t="s">
        <v>275</v>
      </c>
      <c r="C58" s="115" t="s">
        <v>276</v>
      </c>
      <c r="D58" s="116">
        <v>1095947841</v>
      </c>
      <c r="E58" s="115" t="s">
        <v>277</v>
      </c>
      <c r="F58" s="116">
        <v>3163674121</v>
      </c>
      <c r="G58" s="115" t="s">
        <v>83</v>
      </c>
      <c r="H58" s="115" t="s">
        <v>84</v>
      </c>
      <c r="I58" s="115" t="s">
        <v>85</v>
      </c>
      <c r="J58" s="115" t="s">
        <v>86</v>
      </c>
      <c r="K58" s="115" t="s">
        <v>278</v>
      </c>
      <c r="L58" s="115" t="s">
        <v>99</v>
      </c>
      <c r="M58" s="117">
        <v>42542</v>
      </c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</row>
    <row r="59" spans="1:26" s="111" customFormat="1" ht="15" customHeight="1" thickBot="1" x14ac:dyDescent="0.25">
      <c r="A59" s="114">
        <v>42543.413101851853</v>
      </c>
      <c r="B59" s="115" t="s">
        <v>279</v>
      </c>
      <c r="C59" s="115" t="s">
        <v>105</v>
      </c>
      <c r="D59" s="116">
        <v>97010408800</v>
      </c>
      <c r="E59" s="115" t="s">
        <v>280</v>
      </c>
      <c r="F59" s="116">
        <v>3173348829</v>
      </c>
      <c r="G59" s="115" t="s">
        <v>83</v>
      </c>
      <c r="H59" s="115" t="s">
        <v>92</v>
      </c>
      <c r="I59" s="115" t="s">
        <v>85</v>
      </c>
      <c r="J59" s="115" t="s">
        <v>86</v>
      </c>
      <c r="K59" s="115" t="s">
        <v>281</v>
      </c>
      <c r="L59" s="115" t="s">
        <v>88</v>
      </c>
      <c r="M59" s="117">
        <v>42543</v>
      </c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</row>
    <row r="60" spans="1:26" s="111" customFormat="1" ht="15" customHeight="1" thickBot="1" x14ac:dyDescent="0.25">
      <c r="A60" s="114">
        <v>42543.631967592592</v>
      </c>
      <c r="B60" s="115" t="s">
        <v>282</v>
      </c>
      <c r="C60" s="115" t="s">
        <v>283</v>
      </c>
      <c r="D60" s="116">
        <v>1102367058</v>
      </c>
      <c r="E60" s="115" t="s">
        <v>284</v>
      </c>
      <c r="F60" s="116">
        <v>3165089046</v>
      </c>
      <c r="G60" s="115" t="s">
        <v>83</v>
      </c>
      <c r="H60" s="115" t="s">
        <v>84</v>
      </c>
      <c r="I60" s="115" t="s">
        <v>85</v>
      </c>
      <c r="J60" s="115" t="s">
        <v>86</v>
      </c>
      <c r="K60" s="115" t="s">
        <v>285</v>
      </c>
      <c r="L60" s="115" t="s">
        <v>88</v>
      </c>
      <c r="M60" s="117">
        <v>42543</v>
      </c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</row>
    <row r="61" spans="1:26" s="112" customFormat="1" ht="15" customHeight="1" thickBot="1" x14ac:dyDescent="0.25">
      <c r="A61" s="114">
        <v>42545.372997685183</v>
      </c>
      <c r="B61" s="115" t="s">
        <v>286</v>
      </c>
      <c r="C61" s="115" t="s">
        <v>287</v>
      </c>
      <c r="D61" s="116">
        <v>1017229429</v>
      </c>
      <c r="E61" s="115" t="s">
        <v>288</v>
      </c>
      <c r="F61" s="116">
        <v>3105064086</v>
      </c>
      <c r="G61" s="115" t="s">
        <v>83</v>
      </c>
      <c r="H61" s="115" t="s">
        <v>92</v>
      </c>
      <c r="I61" s="115" t="s">
        <v>85</v>
      </c>
      <c r="J61" s="115" t="s">
        <v>86</v>
      </c>
      <c r="K61" s="115" t="s">
        <v>289</v>
      </c>
      <c r="L61" s="115" t="s">
        <v>88</v>
      </c>
      <c r="M61" s="117">
        <v>42545</v>
      </c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</row>
    <row r="62" spans="1:26" s="111" customFormat="1" ht="12" x14ac:dyDescent="0.2"/>
    <row r="63" spans="1:26" s="111" customFormat="1" ht="12" x14ac:dyDescent="0.2"/>
    <row r="64" spans="1:26" s="111" customFormat="1" ht="12" x14ac:dyDescent="0.2"/>
    <row r="65" s="111" customFormat="1" ht="12" x14ac:dyDescent="0.2"/>
    <row r="66" s="111" customFormat="1" ht="12" x14ac:dyDescent="0.2"/>
    <row r="67" s="111" customFormat="1" ht="12" x14ac:dyDescent="0.2"/>
    <row r="68" s="111" customFormat="1" ht="12" x14ac:dyDescent="0.2"/>
    <row r="69" s="111" customFormat="1" ht="12" x14ac:dyDescent="0.2"/>
    <row r="70" s="111" customFormat="1" ht="12" x14ac:dyDescent="0.2"/>
    <row r="71" s="111" customFormat="1" ht="12" x14ac:dyDescent="0.2"/>
    <row r="72" s="111" customFormat="1" ht="12" x14ac:dyDescent="0.2"/>
    <row r="73" s="111" customFormat="1" ht="12" x14ac:dyDescent="0.2"/>
    <row r="74" s="111" customFormat="1" ht="12" x14ac:dyDescent="0.2"/>
    <row r="75" s="111" customFormat="1" ht="12" x14ac:dyDescent="0.2"/>
    <row r="76" s="111" customFormat="1" ht="12" x14ac:dyDescent="0.2"/>
    <row r="77" s="111" customFormat="1" ht="12" x14ac:dyDescent="0.2"/>
    <row r="78" s="111" customFormat="1" ht="12" x14ac:dyDescent="0.2"/>
    <row r="79" s="111" customFormat="1" ht="12" x14ac:dyDescent="0.2"/>
    <row r="80" s="111" customFormat="1" ht="12" x14ac:dyDescent="0.2"/>
    <row r="81" s="111" customFormat="1" ht="12" x14ac:dyDescent="0.2"/>
    <row r="82" s="111" customFormat="1" ht="12" x14ac:dyDescent="0.2"/>
    <row r="83" s="111" customFormat="1" ht="12" x14ac:dyDescent="0.2"/>
    <row r="84" s="111" customFormat="1" ht="12" x14ac:dyDescent="0.2"/>
    <row r="85" s="111" customFormat="1" ht="12" x14ac:dyDescent="0.2"/>
    <row r="86" s="111" customFormat="1" ht="12" x14ac:dyDescent="0.2"/>
    <row r="87" s="111" customFormat="1" ht="12" x14ac:dyDescent="0.2"/>
    <row r="88" s="111" customFormat="1" ht="12" x14ac:dyDescent="0.2"/>
    <row r="89" s="111" customFormat="1" ht="12" x14ac:dyDescent="0.2"/>
    <row r="90" s="111" customFormat="1" ht="12" x14ac:dyDescent="0.2"/>
    <row r="91" s="111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22"/>
      <c r="B1" s="122"/>
      <c r="C1" s="87"/>
      <c r="D1" s="87"/>
      <c r="E1" s="87"/>
      <c r="F1" s="87"/>
      <c r="G1" s="87"/>
      <c r="H1" s="123" t="s">
        <v>73</v>
      </c>
    </row>
    <row r="2" spans="1:8" ht="18" x14ac:dyDescent="0.25">
      <c r="A2" s="122"/>
      <c r="B2" s="122"/>
      <c r="C2" s="119" t="s">
        <v>13</v>
      </c>
      <c r="D2" s="119"/>
      <c r="E2" s="119"/>
      <c r="F2" s="119"/>
      <c r="G2" s="119"/>
      <c r="H2" s="123"/>
    </row>
    <row r="3" spans="1:8" ht="23.25" customHeight="1" x14ac:dyDescent="0.3">
      <c r="A3" s="122"/>
      <c r="B3" s="122"/>
      <c r="C3" s="120" t="s">
        <v>14</v>
      </c>
      <c r="D3" s="120"/>
      <c r="E3" s="120"/>
      <c r="F3" s="120"/>
      <c r="G3" s="120"/>
      <c r="H3" s="123" t="s">
        <v>74</v>
      </c>
    </row>
    <row r="4" spans="1:8" ht="18" customHeight="1" x14ac:dyDescent="0.25">
      <c r="A4" s="124" t="s">
        <v>75</v>
      </c>
      <c r="B4" s="124"/>
      <c r="C4" s="11"/>
      <c r="D4" s="11"/>
      <c r="E4" s="11"/>
      <c r="F4" s="11"/>
      <c r="G4" s="11"/>
      <c r="H4" s="123"/>
    </row>
    <row r="5" spans="1:8" ht="18" customHeight="1" x14ac:dyDescent="0.25">
      <c r="A5" s="121" t="s">
        <v>76</v>
      </c>
      <c r="B5" s="121"/>
      <c r="C5" s="121"/>
      <c r="D5" s="121" t="s">
        <v>78</v>
      </c>
      <c r="E5" s="121"/>
      <c r="F5" s="121"/>
      <c r="G5" s="121"/>
      <c r="H5" s="121"/>
    </row>
    <row r="6" spans="1:8" s="8" customFormat="1" ht="18" customHeight="1" x14ac:dyDescent="0.2">
      <c r="A6" s="121" t="s">
        <v>77</v>
      </c>
      <c r="B6" s="121"/>
      <c r="C6" s="121"/>
      <c r="D6" s="125" t="s">
        <v>79</v>
      </c>
      <c r="E6" s="127"/>
      <c r="F6" s="126"/>
      <c r="G6" s="125" t="s">
        <v>11</v>
      </c>
      <c r="H6" s="126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1098726950</v>
      </c>
      <c r="C9" s="50" t="str">
        <f>CONCATENATE('PEGAR AQUÍ'!B9," ",'PEGAR AQUÍ'!C9)</f>
        <v>HERRERA GAMBOA OSCAR ANDRES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1098797932</v>
      </c>
      <c r="C10" s="50" t="str">
        <f>CONCATENATE('PEGAR AQUÍ'!B10," ",'PEGAR AQUÍ'!C10)</f>
        <v>GARCÍA MORENO JORGE ENRIQUE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1095830337</v>
      </c>
      <c r="C11" s="50" t="str">
        <f>CONCATENATE('PEGAR AQUÍ'!B11," ",'PEGAR AQUÍ'!C11)</f>
        <v>GALVAN MORENO MAYRA ALEXANDRA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13748828</v>
      </c>
      <c r="C12" s="50" t="str">
        <f>CONCATENATE('PEGAR AQUÍ'!B12," ",'PEGAR AQUÍ'!C12)</f>
        <v>MENESES RINCÓN LEOPOLDO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1098797932</v>
      </c>
      <c r="C13" s="50" t="str">
        <f>CONCATENATE('PEGAR AQUÍ'!B13," ",'PEGAR AQUÍ'!C13)</f>
        <v>GARCÍA MORENO JORGE ENRIQUE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1098795811</v>
      </c>
      <c r="C14" s="50" t="str">
        <f>CONCATENATE('PEGAR AQUÍ'!B14," ",'PEGAR AQUÍ'!C14)</f>
        <v>APARICIO MUÑOZ ANDRES FELIPE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1098776412</v>
      </c>
      <c r="C15" s="50" t="str">
        <f>CONCATENATE('PEGAR AQUÍ'!B15," ",'PEGAR AQUÍ'!C15)</f>
        <v>MOGOLLON DUARTE VIVIANA ANGELICA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1116792713</v>
      </c>
      <c r="C16" s="50" t="str">
        <f>CONCATENATE('PEGAR AQUÍ'!B16," ",'PEGAR AQUÍ'!C16)</f>
        <v>FONSECA ACERO JEISSON ALEXIS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1098704988</v>
      </c>
      <c r="C17" s="50" t="str">
        <f>CONCATENATE('PEGAR AQUÍ'!B17," ",'PEGAR AQUÍ'!C17)</f>
        <v>ANGARITA QUINTERO EDUARD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1098609339</v>
      </c>
      <c r="C18" s="50" t="str">
        <f>CONCATENATE('PEGAR AQUÍ'!B18," ",'PEGAR AQUÍ'!C18)</f>
        <v>HERRERA SUAREZ JOSE EMILIO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1095948938</v>
      </c>
      <c r="C19" s="50" t="str">
        <f>CONCATENATE('PEGAR AQUÍ'!B19," ",'PEGAR AQUÍ'!C19)</f>
        <v>SERRANO FLOREZ YIMMY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96021419262</v>
      </c>
      <c r="C20" s="50" t="str">
        <f>CONCATENATE('PEGAR AQUÍ'!B20," ",'PEGAR AQUÍ'!C20)</f>
        <v>PEÑA LEON DAVID JULIAN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1095822491</v>
      </c>
      <c r="C21" s="50" t="str">
        <f>CONCATENATE('PEGAR AQUÍ'!B21," ",'PEGAR AQUÍ'!C21)</f>
        <v>DIAZ SANCHEZ ANDRES FELIPE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1098764275</v>
      </c>
      <c r="C22" s="50" t="str">
        <f>CONCATENATE('PEGAR AQUÍ'!B22," ",'PEGAR AQUÍ'!C22)</f>
        <v>ACUÑA GARAVIZ EDGAR MAURICIO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13723360</v>
      </c>
      <c r="C23" s="50" t="str">
        <f>CONCATENATE('PEGAR AQUÍ'!B23," ",'PEGAR AQUÍ'!C23)</f>
        <v>OLIVAR DOMINGUEZ GUSTAVO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1098784346</v>
      </c>
      <c r="C24" s="50" t="str">
        <f>CONCATENATE('PEGAR AQUÍ'!B24," ",'PEGAR AQUÍ'!C24)</f>
        <v>CARRERO BARAJAS FABIAN ANDREY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1095824244</v>
      </c>
      <c r="C25" s="50" t="str">
        <f>CONCATENATE('PEGAR AQUÍ'!B25," ",'PEGAR AQUÍ'!C25)</f>
        <v>JAIMES ULLOA ANDRES DAVID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1095937795</v>
      </c>
      <c r="C26" s="50" t="str">
        <f>CONCATENATE('PEGAR AQUÍ'!B26," ",'PEGAR AQUÍ'!C26)</f>
        <v>BECERRA MANTILLA FABIO ALEXIS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1101177851</v>
      </c>
      <c r="C27" s="50" t="str">
        <f>CONCATENATE('PEGAR AQUÍ'!B27," ",'PEGAR AQUÍ'!C27)</f>
        <v>CELIS PINZÓN JUAN DANIEL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1097611172</v>
      </c>
      <c r="C28" s="50" t="str">
        <f>CONCATENATE('PEGAR AQUÍ'!B28," ",'PEGAR AQUÍ'!C28)</f>
        <v>RUBIO LOPEZ JULIAN ANDRES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91511653</v>
      </c>
      <c r="C29" s="50" t="str">
        <f>CONCATENATE('PEGAR AQUÍ'!B29," ",'PEGAR AQUÍ'!C29)</f>
        <v>RIVERA MARTINEZ CARLOS ENRIQUE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1098737045</v>
      </c>
      <c r="C30" s="50" t="str">
        <f>CONCATENATE('PEGAR AQUÍ'!B30," ",'PEGAR AQUÍ'!C30)</f>
        <v>CACERES JURADO BRAYNER YOHAN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1102849916</v>
      </c>
      <c r="C31" s="50" t="str">
        <f>CONCATENATE('PEGAR AQUÍ'!B31," ",'PEGAR AQUÍ'!C31)</f>
        <v>CONTRERAS JIMENEZ ERNESTO ANTONIO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1095935063</v>
      </c>
      <c r="C32" s="50" t="str">
        <f>CONCATENATE('PEGAR AQUÍ'!B32," ",'PEGAR AQUÍ'!C32)</f>
        <v>MANTILLA LEON SERGIO ALBERTO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1098768046</v>
      </c>
      <c r="C33" s="50" t="str">
        <f>CONCATENATE('PEGAR AQUÍ'!B33," ",'PEGAR AQUÍ'!C33)</f>
        <v>SUAREZ BENAVIDES JOHN EDINSON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1098723546</v>
      </c>
      <c r="C34" s="50" t="str">
        <f>CONCATENATE('PEGAR AQUÍ'!B34," ",'PEGAR AQUÍ'!C34)</f>
        <v>MARULANDA LUNA DIEGO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1098698825</v>
      </c>
      <c r="C35" s="50" t="str">
        <f>CONCATENATE('PEGAR AQUÍ'!B35," ",'PEGAR AQUÍ'!C35)</f>
        <v>JURADO CARDENAS DIEGO FERNANDO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91537893</v>
      </c>
      <c r="C36" s="50" t="str">
        <f>CONCATENATE('PEGAR AQUÍ'!B36," ",'PEGAR AQUÍ'!C36)</f>
        <v>PALACIO JAIMES JOSE LEONARDO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1098776365</v>
      </c>
      <c r="C37" s="50" t="str">
        <f>CONCATENATE('PEGAR AQUÍ'!B37," ",'PEGAR AQUÍ'!C37)</f>
        <v>BECERRA REYES JUAN SEBASTIAN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1095828900</v>
      </c>
      <c r="C38" s="50" t="str">
        <f>CONCATENATE('PEGAR AQUÍ'!B38," ",'PEGAR AQUÍ'!C38)</f>
        <v>JAIMES FLOREZ ANDERSON ALIRIO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91527770</v>
      </c>
      <c r="C39" s="50" t="str">
        <f>CONCATENATE('PEGAR AQUÍ'!B39," ",'PEGAR AQUÍ'!C39)</f>
        <v>BAYONA MARTINEZ ANDRES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1098716638</v>
      </c>
      <c r="C40" s="50" t="str">
        <f>CONCATENATE('PEGAR AQUÍ'!B40," ",'PEGAR AQUÍ'!C40)</f>
        <v>BAUTISTA BARAJAS MAIRON DANOBIS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1095938957</v>
      </c>
      <c r="C41" s="50" t="str">
        <f>CONCATENATE('PEGAR AQUÍ'!B41," ",'PEGAR AQUÍ'!C41)</f>
        <v>ROJAS SUAREZ GUSTAVO ANDRES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1099373109</v>
      </c>
      <c r="C42" s="50" t="str">
        <f>CONCATENATE('PEGAR AQUÍ'!B42," ",'PEGAR AQUÍ'!C42)</f>
        <v>DURAN NIÑO JOSE DANIEL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1098787692</v>
      </c>
      <c r="C43" s="50" t="str">
        <f>CONCATENATE('PEGAR AQUÍ'!B43," ",'PEGAR AQUÍ'!C43)</f>
        <v>CARRILLO JOYA LIZETH NATHALLYA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1118547143</v>
      </c>
      <c r="C44" s="50" t="str">
        <f>CONCATENATE('PEGAR AQUÍ'!B44," ",'PEGAR AQUÍ'!C44)</f>
        <v>ROJAS RODRIGUEZ CARLOS ARTURO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1095829527</v>
      </c>
      <c r="C45" s="50" t="str">
        <f>CONCATENATE('PEGAR AQUÍ'!B45," ",'PEGAR AQUÍ'!C45)</f>
        <v>MARQUEZ ALVARADO DIEGO FERNANDO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1098758305</v>
      </c>
      <c r="C46" s="50" t="str">
        <f>CONCATENATE('PEGAR AQUÍ'!B46," ",'PEGAR AQUÍ'!C46)</f>
        <v>PINEDA LEON ANDERSON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1098775338</v>
      </c>
      <c r="C47" s="50" t="str">
        <f>CONCATENATE('PEGAR AQUÍ'!B47," ",'PEGAR AQUÍ'!C47)</f>
        <v>COLMENARES MAYORGA JHUSTIN PIERRY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1098726411</v>
      </c>
      <c r="C48" s="50" t="str">
        <f>CONCATENATE('PEGAR AQUÍ'!B48," ",'PEGAR AQUÍ'!C48)</f>
        <v>CELIS ESPINOSA DIEGO FERNANDO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1095810006</v>
      </c>
      <c r="C49" s="50" t="str">
        <f>CONCATENATE('PEGAR AQUÍ'!B49," ",'PEGAR AQUÍ'!C49)</f>
        <v>ORDOÑEZ SANTAMARIA YEFERSON MAYKOLL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1095930887</v>
      </c>
      <c r="C50" s="50" t="str">
        <f>CONCATENATE('PEGAR AQUÍ'!B50," ",'PEGAR AQUÍ'!C50)</f>
        <v>RODRIGUEZ FAJARDO ANDRES FELIPE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1098753377</v>
      </c>
      <c r="C51" s="50" t="str">
        <f>CONCATENATE('PEGAR AQUÍ'!B51," ",'PEGAR AQUÍ'!C51)</f>
        <v>ALDANA JAIMES YAN CARLOS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1102371547</v>
      </c>
      <c r="C52" s="50" t="str">
        <f>CONCATENATE('PEGAR AQUÍ'!B52," ",'PEGAR AQUÍ'!C52)</f>
        <v>CASTILLO ISAZA LUIS MIGUEL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1095816108</v>
      </c>
      <c r="C53" s="50" t="str">
        <f>CONCATENATE('PEGAR AQUÍ'!B53," ",'PEGAR AQUÍ'!C53)</f>
        <v>CACERES SUAREZ HEYVAR FERNANDO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29" t="s">
        <v>12</v>
      </c>
      <c r="B56" s="129"/>
      <c r="C56" s="129"/>
      <c r="D56" s="129"/>
      <c r="E56" s="129"/>
      <c r="F56" s="129"/>
      <c r="G56" s="129"/>
      <c r="H56" s="129"/>
    </row>
    <row r="57" spans="1:8" x14ac:dyDescent="0.25">
      <c r="A57" s="128" t="s">
        <v>1</v>
      </c>
      <c r="B57" s="128"/>
      <c r="C57" s="128"/>
      <c r="D57" s="128"/>
      <c r="E57" s="128"/>
      <c r="F57" s="128"/>
      <c r="G57" s="128"/>
      <c r="H57" s="128"/>
    </row>
  </sheetData>
  <mergeCells count="13">
    <mergeCell ref="A5:C5"/>
    <mergeCell ref="D5:H5"/>
    <mergeCell ref="G6:H6"/>
    <mergeCell ref="D6:F6"/>
    <mergeCell ref="A57:H57"/>
    <mergeCell ref="A56:H56"/>
    <mergeCell ref="A6:C6"/>
    <mergeCell ref="A1:B3"/>
    <mergeCell ref="H1:H2"/>
    <mergeCell ref="C2:G2"/>
    <mergeCell ref="C3:G3"/>
    <mergeCell ref="H3:H4"/>
    <mergeCell ref="A4:B4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22"/>
      <c r="C1" s="30"/>
      <c r="Q1" s="144" t="s">
        <v>65</v>
      </c>
      <c r="R1" s="144"/>
      <c r="S1" s="144"/>
    </row>
    <row r="2" spans="1:19" ht="24" customHeight="1" x14ac:dyDescent="0.25">
      <c r="A2" s="122"/>
      <c r="B2" s="145" t="s">
        <v>66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4"/>
      <c r="R2" s="144"/>
      <c r="S2" s="144"/>
    </row>
    <row r="3" spans="1:19" ht="19.5" customHeigh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31"/>
      <c r="P3" s="31"/>
      <c r="Q3" s="144"/>
      <c r="R3" s="144"/>
      <c r="S3" s="144"/>
    </row>
    <row r="4" spans="1:19" ht="13.5" customHeight="1" x14ac:dyDescent="0.25">
      <c r="A4" s="63" t="s">
        <v>67</v>
      </c>
      <c r="B4" s="143" t="s">
        <v>68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 t="s">
        <v>69</v>
      </c>
      <c r="R4" s="143"/>
      <c r="S4" s="143"/>
    </row>
    <row r="5" spans="1:19" ht="8.25" customHeight="1" x14ac:dyDescent="0.25">
      <c r="C5" s="30"/>
    </row>
    <row r="6" spans="1:19" ht="24" customHeight="1" x14ac:dyDescent="0.25">
      <c r="A6" s="140" t="s">
        <v>72</v>
      </c>
      <c r="B6" s="140"/>
      <c r="C6" s="138" t="s">
        <v>38</v>
      </c>
      <c r="D6" s="138"/>
      <c r="E6" s="138"/>
      <c r="F6" s="138"/>
      <c r="G6" s="138"/>
      <c r="H6" s="138"/>
      <c r="I6" s="139"/>
      <c r="J6" s="140" t="s">
        <v>70</v>
      </c>
      <c r="K6" s="140"/>
      <c r="L6" s="140"/>
      <c r="M6" s="140"/>
      <c r="N6" s="140"/>
      <c r="O6" s="146" t="s">
        <v>71</v>
      </c>
      <c r="P6" s="146"/>
      <c r="Q6" s="146"/>
      <c r="R6" s="146"/>
      <c r="S6" s="147"/>
    </row>
    <row r="7" spans="1:19" ht="22.5" customHeight="1" x14ac:dyDescent="0.25">
      <c r="A7" s="140" t="s">
        <v>39</v>
      </c>
      <c r="B7" s="140"/>
      <c r="C7" s="140"/>
      <c r="D7" s="137" t="s">
        <v>40</v>
      </c>
      <c r="E7" s="138"/>
      <c r="F7" s="138"/>
      <c r="G7" s="138"/>
      <c r="H7" s="138"/>
      <c r="I7" s="139"/>
      <c r="J7" s="140" t="s">
        <v>41</v>
      </c>
      <c r="K7" s="140"/>
      <c r="L7" s="140"/>
      <c r="M7" s="140"/>
      <c r="N7" s="140"/>
      <c r="O7" s="140"/>
      <c r="P7" s="140"/>
      <c r="Q7" s="140"/>
      <c r="R7" s="140"/>
      <c r="S7" s="140"/>
    </row>
    <row r="8" spans="1:19" ht="21" customHeight="1" x14ac:dyDescent="0.25">
      <c r="A8" s="141" t="s">
        <v>42</v>
      </c>
      <c r="B8" s="141" t="s">
        <v>43</v>
      </c>
      <c r="C8" s="142" t="s">
        <v>44</v>
      </c>
      <c r="D8" s="141" t="s">
        <v>45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19" ht="29.25" customHeight="1" x14ac:dyDescent="0.25">
      <c r="A9" s="141"/>
      <c r="B9" s="141"/>
      <c r="C9" s="141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HERRERA GAMBOA</v>
      </c>
      <c r="B10" s="52" t="str">
        <f>'PEGAR AQUÍ'!C9</f>
        <v>OSCAR ANDRES</v>
      </c>
      <c r="C10" s="53">
        <f>'PEGAR AQUÍ'!D9</f>
        <v>1098726950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GARCÍA MORENO</v>
      </c>
      <c r="B11" s="52" t="str">
        <f>'PEGAR AQUÍ'!C10</f>
        <v>JORGE ENRIQUE</v>
      </c>
      <c r="C11" s="53">
        <f>'PEGAR AQUÍ'!D10</f>
        <v>1098797932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GALVAN MORENO</v>
      </c>
      <c r="B12" s="52" t="str">
        <f>'PEGAR AQUÍ'!C11</f>
        <v>MAYRA ALEXANDRA</v>
      </c>
      <c r="C12" s="53">
        <f>'PEGAR AQUÍ'!D11</f>
        <v>1095830337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MENESES RINCÓN</v>
      </c>
      <c r="B13" s="52" t="str">
        <f>'PEGAR AQUÍ'!C12</f>
        <v>LEOPOLDO</v>
      </c>
      <c r="C13" s="53">
        <f>'PEGAR AQUÍ'!D12</f>
        <v>13748828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GARCÍA MORENO</v>
      </c>
      <c r="B14" s="52" t="str">
        <f>'PEGAR AQUÍ'!C13</f>
        <v>JORGE ENRIQUE</v>
      </c>
      <c r="C14" s="53">
        <f>'PEGAR AQUÍ'!D13</f>
        <v>1098797932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APARICIO MUÑOZ</v>
      </c>
      <c r="B15" s="52" t="str">
        <f>'PEGAR AQUÍ'!C14</f>
        <v>ANDRES FELIPE</v>
      </c>
      <c r="C15" s="53">
        <f>'PEGAR AQUÍ'!D14</f>
        <v>1098795811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MOGOLLON DUARTE</v>
      </c>
      <c r="B16" s="52" t="str">
        <f>'PEGAR AQUÍ'!C15</f>
        <v>VIVIANA ANGELICA</v>
      </c>
      <c r="C16" s="53">
        <f>'PEGAR AQUÍ'!D15</f>
        <v>1098776412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FONSECA ACERO</v>
      </c>
      <c r="B17" s="52" t="str">
        <f>'PEGAR AQUÍ'!C16</f>
        <v>JEISSON ALEXIS</v>
      </c>
      <c r="C17" s="53">
        <f>'PEGAR AQUÍ'!D16</f>
        <v>1116792713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ANGARITA QUINTERO</v>
      </c>
      <c r="B18" s="52" t="str">
        <f>'PEGAR AQUÍ'!C17</f>
        <v>EDUARD</v>
      </c>
      <c r="C18" s="53">
        <f>'PEGAR AQUÍ'!D17</f>
        <v>1098704988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HERRERA SUAREZ</v>
      </c>
      <c r="B19" s="52" t="str">
        <f>'PEGAR AQUÍ'!C18</f>
        <v>JOSE EMILIO</v>
      </c>
      <c r="C19" s="53">
        <f>'PEGAR AQUÍ'!D18</f>
        <v>1098609339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SERRANO FLOREZ</v>
      </c>
      <c r="B20" s="52" t="str">
        <f>'PEGAR AQUÍ'!C19</f>
        <v>YIMMY</v>
      </c>
      <c r="C20" s="53">
        <f>'PEGAR AQUÍ'!D19</f>
        <v>1095948938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PEÑA LEON</v>
      </c>
      <c r="B21" s="52" t="str">
        <f>'PEGAR AQUÍ'!C20</f>
        <v>DAVID JULIAN</v>
      </c>
      <c r="C21" s="53">
        <f>'PEGAR AQUÍ'!D20</f>
        <v>96021419262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DIAZ SANCHEZ</v>
      </c>
      <c r="B22" s="52" t="str">
        <f>'PEGAR AQUÍ'!C21</f>
        <v>ANDRES FELIPE</v>
      </c>
      <c r="C22" s="53">
        <f>'PEGAR AQUÍ'!D21</f>
        <v>1095822491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ACUÑA GARAVIZ</v>
      </c>
      <c r="B23" s="52" t="str">
        <f>'PEGAR AQUÍ'!C22</f>
        <v>EDGAR MAURICIO</v>
      </c>
      <c r="C23" s="53">
        <f>'PEGAR AQUÍ'!D22</f>
        <v>1098764275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OLIVAR DOMINGUEZ</v>
      </c>
      <c r="B24" s="52" t="str">
        <f>'PEGAR AQUÍ'!C23</f>
        <v>GUSTAVO</v>
      </c>
      <c r="C24" s="53">
        <f>'PEGAR AQUÍ'!D23</f>
        <v>13723360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CARRERO BARAJAS</v>
      </c>
      <c r="B25" s="52" t="str">
        <f>'PEGAR AQUÍ'!C24</f>
        <v>FABIAN ANDREY</v>
      </c>
      <c r="C25" s="53">
        <f>'PEGAR AQUÍ'!D24</f>
        <v>1098784346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JAIMES ULLOA</v>
      </c>
      <c r="B26" s="52" t="str">
        <f>'PEGAR AQUÍ'!C25</f>
        <v>ANDRES DAVID</v>
      </c>
      <c r="C26" s="53">
        <f>'PEGAR AQUÍ'!D25</f>
        <v>1095824244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BECERRA MANTILLA</v>
      </c>
      <c r="B27" s="52" t="str">
        <f>'PEGAR AQUÍ'!C26</f>
        <v>FABIO ALEXIS</v>
      </c>
      <c r="C27" s="53">
        <f>'PEGAR AQUÍ'!D26</f>
        <v>1095937795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CELIS PINZÓN</v>
      </c>
      <c r="B28" s="52" t="str">
        <f>'PEGAR AQUÍ'!C27</f>
        <v>JUAN DANIEL</v>
      </c>
      <c r="C28" s="53">
        <f>'PEGAR AQUÍ'!D27</f>
        <v>1101177851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RUBIO LOPEZ</v>
      </c>
      <c r="B29" s="52" t="str">
        <f>'PEGAR AQUÍ'!C28</f>
        <v>JULIAN ANDRES</v>
      </c>
      <c r="C29" s="53">
        <f>'PEGAR AQUÍ'!D28</f>
        <v>1097611172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RIVERA MARTINEZ</v>
      </c>
      <c r="B30" s="52" t="str">
        <f>'PEGAR AQUÍ'!C29</f>
        <v>CARLOS ENRIQUE</v>
      </c>
      <c r="C30" s="53">
        <f>'PEGAR AQUÍ'!D29</f>
        <v>91511653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CACERES JURADO</v>
      </c>
      <c r="B31" s="52" t="str">
        <f>'PEGAR AQUÍ'!C30</f>
        <v>BRAYNER YOHAN</v>
      </c>
      <c r="C31" s="53">
        <f>'PEGAR AQUÍ'!D30</f>
        <v>1098737045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 t="str">
        <f>'PEGAR AQUÍ'!B31</f>
        <v>CONTRERAS JIMENEZ</v>
      </c>
      <c r="B32" s="52" t="str">
        <f>'PEGAR AQUÍ'!C31</f>
        <v>ERNESTO ANTONIO</v>
      </c>
      <c r="C32" s="53">
        <f>'PEGAR AQUÍ'!D31</f>
        <v>1102849916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 t="str">
        <f>'PEGAR AQUÍ'!B32</f>
        <v>MANTILLA LEON</v>
      </c>
      <c r="B33" s="52" t="str">
        <f>'PEGAR AQUÍ'!C32</f>
        <v>SERGIO ALBERTO</v>
      </c>
      <c r="C33" s="53">
        <f>'PEGAR AQUÍ'!D32</f>
        <v>1095935063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 t="str">
        <f>'PEGAR AQUÍ'!B33</f>
        <v>SUAREZ BENAVIDES</v>
      </c>
      <c r="B34" s="52" t="str">
        <f>'PEGAR AQUÍ'!C33</f>
        <v>JOHN EDINSON</v>
      </c>
      <c r="C34" s="53">
        <f>'PEGAR AQUÍ'!D33</f>
        <v>1098768046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 t="str">
        <f>'PEGAR AQUÍ'!B34</f>
        <v>MARULANDA LUNA</v>
      </c>
      <c r="B35" s="52" t="str">
        <f>'PEGAR AQUÍ'!C34</f>
        <v>DIEGO</v>
      </c>
      <c r="C35" s="53">
        <f>'PEGAR AQUÍ'!D34</f>
        <v>1098723546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 t="str">
        <f>'PEGAR AQUÍ'!B35</f>
        <v>JURADO CARDENAS</v>
      </c>
      <c r="B36" s="52" t="str">
        <f>'PEGAR AQUÍ'!C35</f>
        <v>DIEGO FERNANDO</v>
      </c>
      <c r="C36" s="53">
        <f>'PEGAR AQUÍ'!D35</f>
        <v>1098698825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 t="str">
        <f>'PEGAR AQUÍ'!B36</f>
        <v>PALACIO JAIMES</v>
      </c>
      <c r="B37" s="52" t="str">
        <f>'PEGAR AQUÍ'!C36</f>
        <v>JOSE LEONARDO</v>
      </c>
      <c r="C37" s="53">
        <f>'PEGAR AQUÍ'!D36</f>
        <v>91537893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 t="str">
        <f>'PEGAR AQUÍ'!B37</f>
        <v>BECERRA REYES</v>
      </c>
      <c r="B38" s="52" t="str">
        <f>'PEGAR AQUÍ'!C37</f>
        <v>JUAN SEBASTIAN</v>
      </c>
      <c r="C38" s="53">
        <f>'PEGAR AQUÍ'!D37</f>
        <v>1098776365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 t="str">
        <f>'PEGAR AQUÍ'!B38</f>
        <v>JAIMES FLOREZ</v>
      </c>
      <c r="B39" s="52" t="str">
        <f>'PEGAR AQUÍ'!C38</f>
        <v>ANDERSON ALIRIO</v>
      </c>
      <c r="C39" s="53">
        <f>'PEGAR AQUÍ'!D38</f>
        <v>1095828900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 t="str">
        <f>'PEGAR AQUÍ'!B39</f>
        <v>BAYONA MARTINEZ</v>
      </c>
      <c r="B40" s="52" t="str">
        <f>'PEGAR AQUÍ'!C39</f>
        <v>ANDRES</v>
      </c>
      <c r="C40" s="53">
        <f>'PEGAR AQUÍ'!D39</f>
        <v>91527770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 t="str">
        <f>'PEGAR AQUÍ'!B40</f>
        <v>BAUTISTA BARAJAS</v>
      </c>
      <c r="B41" s="52" t="str">
        <f>'PEGAR AQUÍ'!C40</f>
        <v>MAIRON DANOBIS</v>
      </c>
      <c r="C41" s="53">
        <f>'PEGAR AQUÍ'!D40</f>
        <v>1098716638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 t="str">
        <f>'PEGAR AQUÍ'!B41</f>
        <v>ROJAS SUAREZ</v>
      </c>
      <c r="B42" s="52" t="str">
        <f>'PEGAR AQUÍ'!C41</f>
        <v>GUSTAVO ANDRES</v>
      </c>
      <c r="C42" s="53">
        <f>'PEGAR AQUÍ'!D41</f>
        <v>1095938957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 t="str">
        <f>'PEGAR AQUÍ'!B42</f>
        <v>DURAN NIÑO</v>
      </c>
      <c r="B43" s="52" t="str">
        <f>'PEGAR AQUÍ'!C42</f>
        <v>JOSE DANIEL</v>
      </c>
      <c r="C43" s="53">
        <f>'PEGAR AQUÍ'!D42</f>
        <v>1099373109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 t="str">
        <f>'PEGAR AQUÍ'!B43</f>
        <v>CARRILLO JOYA</v>
      </c>
      <c r="B44" s="52" t="str">
        <f>'PEGAR AQUÍ'!C43</f>
        <v>LIZETH NATHALLYA</v>
      </c>
      <c r="C44" s="53">
        <f>'PEGAR AQUÍ'!D43</f>
        <v>1098787692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 t="str">
        <f>'PEGAR AQUÍ'!B44</f>
        <v>ROJAS RODRIGUEZ</v>
      </c>
      <c r="B45" s="52" t="str">
        <f>'PEGAR AQUÍ'!C44</f>
        <v>CARLOS ARTURO</v>
      </c>
      <c r="C45" s="53">
        <f>'PEGAR AQUÍ'!D44</f>
        <v>1118547143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 t="str">
        <f>'PEGAR AQUÍ'!B45</f>
        <v>MARQUEZ ALVARADO</v>
      </c>
      <c r="B46" s="52" t="str">
        <f>'PEGAR AQUÍ'!C45</f>
        <v>DIEGO FERNANDO</v>
      </c>
      <c r="C46" s="53">
        <f>'PEGAR AQUÍ'!D45</f>
        <v>1095829527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 t="str">
        <f>'PEGAR AQUÍ'!B46</f>
        <v>PINEDA LEON</v>
      </c>
      <c r="B47" s="52" t="str">
        <f>'PEGAR AQUÍ'!C46</f>
        <v>ANDERSON</v>
      </c>
      <c r="C47" s="53">
        <f>'PEGAR AQUÍ'!D46</f>
        <v>1098758305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 t="str">
        <f>'PEGAR AQUÍ'!B47</f>
        <v>COLMENARES MAYORGA</v>
      </c>
      <c r="B48" s="52" t="str">
        <f>'PEGAR AQUÍ'!C47</f>
        <v>JHUSTIN PIERRY</v>
      </c>
      <c r="C48" s="53">
        <f>'PEGAR AQUÍ'!D47</f>
        <v>1098775338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 t="str">
        <f>'PEGAR AQUÍ'!B48</f>
        <v>CELIS ESPINOSA</v>
      </c>
      <c r="B49" s="52" t="str">
        <f>'PEGAR AQUÍ'!C48</f>
        <v>DIEGO FERNANDO</v>
      </c>
      <c r="C49" s="53">
        <f>'PEGAR AQUÍ'!D48</f>
        <v>1098726411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 t="str">
        <f>'PEGAR AQUÍ'!B49</f>
        <v>ORDOÑEZ SANTAMARIA</v>
      </c>
      <c r="B50" s="52" t="str">
        <f>'PEGAR AQUÍ'!C49</f>
        <v>YEFERSON MAYKOLL</v>
      </c>
      <c r="C50" s="53">
        <f>'PEGAR AQUÍ'!D49</f>
        <v>1095810006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 t="str">
        <f>'PEGAR AQUÍ'!B50</f>
        <v>RODRIGUEZ FAJARDO</v>
      </c>
      <c r="B51" s="52" t="str">
        <f>'PEGAR AQUÍ'!C50</f>
        <v>ANDRES FELIPE</v>
      </c>
      <c r="C51" s="53">
        <f>'PEGAR AQUÍ'!D50</f>
        <v>1095930887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 t="str">
        <f>'PEGAR AQUÍ'!B51</f>
        <v>ALDANA JAIMES</v>
      </c>
      <c r="B52" s="52" t="str">
        <f>'PEGAR AQUÍ'!C51</f>
        <v>YAN CARLOS</v>
      </c>
      <c r="C52" s="53">
        <f>'PEGAR AQUÍ'!D51</f>
        <v>1098753377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 t="str">
        <f>'PEGAR AQUÍ'!B52</f>
        <v>CASTILLO ISAZA</v>
      </c>
      <c r="B53" s="52" t="str">
        <f>'PEGAR AQUÍ'!C52</f>
        <v>LUIS MIGUEL</v>
      </c>
      <c r="C53" s="53">
        <f>'PEGAR AQUÍ'!D52</f>
        <v>1102371547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30" t="s">
        <v>35</v>
      </c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4"/>
    </row>
    <row r="55" spans="1:19" x14ac:dyDescent="0.25">
      <c r="A55" s="131"/>
      <c r="B55" s="135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36"/>
    </row>
    <row r="56" spans="1:19" ht="22.5" customHeight="1" x14ac:dyDescent="0.25">
      <c r="A56" s="40" t="s">
        <v>46</v>
      </c>
      <c r="B56" s="40"/>
      <c r="C56" s="54"/>
      <c r="D56" s="40"/>
      <c r="E56" s="40"/>
      <c r="F56" s="40"/>
      <c r="G56" s="40"/>
      <c r="H56" s="40"/>
      <c r="I56" s="137" t="s">
        <v>47</v>
      </c>
      <c r="J56" s="138"/>
      <c r="K56" s="138"/>
      <c r="L56" s="138"/>
      <c r="M56" s="138"/>
      <c r="N56" s="138"/>
      <c r="O56" s="138"/>
      <c r="P56" s="138"/>
      <c r="Q56" s="138"/>
      <c r="R56" s="138"/>
      <c r="S56" s="139"/>
    </row>
    <row r="59" spans="1:19" s="30" customFormat="1" ht="26.25" x14ac:dyDescent="0.25">
      <c r="A59" s="34" t="s">
        <v>48</v>
      </c>
      <c r="B59" s="30" t="s">
        <v>49</v>
      </c>
      <c r="C59" s="1"/>
    </row>
    <row r="60" spans="1:19" s="30" customFormat="1" ht="26.25" x14ac:dyDescent="0.25">
      <c r="A60" s="35" t="s">
        <v>50</v>
      </c>
      <c r="B60" s="41" t="s">
        <v>51</v>
      </c>
      <c r="C60" s="1"/>
    </row>
    <row r="63" spans="1:19" s="30" customFormat="1" x14ac:dyDescent="0.25">
      <c r="C63" s="1"/>
      <c r="E63" s="42"/>
      <c r="F63" s="43"/>
    </row>
  </sheetData>
  <mergeCells count="20"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37" workbookViewId="0">
      <selection activeCell="J11" sqref="J11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56" t="s">
        <v>15</v>
      </c>
      <c r="C1" s="156"/>
      <c r="D1" s="156"/>
      <c r="E1" s="156"/>
      <c r="F1" s="156"/>
      <c r="G1" s="156"/>
      <c r="H1" s="91" t="s">
        <v>16</v>
      </c>
      <c r="I1" s="20"/>
    </row>
    <row r="2" spans="1:9" ht="15" customHeight="1" x14ac:dyDescent="0.25">
      <c r="A2" s="69" t="s">
        <v>17</v>
      </c>
      <c r="B2" s="157" t="s">
        <v>18</v>
      </c>
      <c r="C2" s="157"/>
      <c r="D2" s="157"/>
      <c r="E2" s="157"/>
      <c r="F2" s="157"/>
      <c r="G2" s="157"/>
      <c r="H2" s="91" t="s">
        <v>19</v>
      </c>
      <c r="I2" s="21"/>
    </row>
    <row r="4" spans="1:9" x14ac:dyDescent="0.25">
      <c r="A4" s="167" t="s">
        <v>20</v>
      </c>
      <c r="B4" s="168"/>
      <c r="C4" s="22" t="s">
        <v>21</v>
      </c>
      <c r="D4" s="22"/>
      <c r="E4" s="23"/>
      <c r="F4" s="58" t="s">
        <v>22</v>
      </c>
      <c r="G4" s="24"/>
      <c r="H4" s="92"/>
    </row>
    <row r="5" spans="1:9" x14ac:dyDescent="0.25">
      <c r="A5" s="169"/>
      <c r="B5" s="170"/>
      <c r="C5" s="150"/>
      <c r="D5" s="150"/>
      <c r="E5" s="151"/>
      <c r="F5" s="59" t="s">
        <v>23</v>
      </c>
      <c r="G5" s="25"/>
      <c r="H5" s="93"/>
    </row>
    <row r="6" spans="1:9" x14ac:dyDescent="0.25">
      <c r="A6" s="167" t="s">
        <v>24</v>
      </c>
      <c r="B6" s="168"/>
      <c r="C6" s="152" t="s">
        <v>25</v>
      </c>
      <c r="D6" s="154">
        <v>100519</v>
      </c>
      <c r="E6" s="26" t="s">
        <v>26</v>
      </c>
      <c r="F6" s="66"/>
      <c r="G6" s="64" t="s">
        <v>27</v>
      </c>
      <c r="H6" s="94"/>
    </row>
    <row r="7" spans="1:9" x14ac:dyDescent="0.25">
      <c r="A7" s="169"/>
      <c r="B7" s="170"/>
      <c r="C7" s="153"/>
      <c r="D7" s="155"/>
      <c r="E7" s="27"/>
      <c r="F7" s="67"/>
      <c r="G7" s="65"/>
      <c r="H7" s="95"/>
    </row>
    <row r="8" spans="1:9" x14ac:dyDescent="0.25">
      <c r="A8" s="165" t="s">
        <v>42</v>
      </c>
      <c r="B8" s="165" t="s">
        <v>43</v>
      </c>
      <c r="C8" s="158" t="s">
        <v>28</v>
      </c>
      <c r="D8" s="160" t="s">
        <v>29</v>
      </c>
      <c r="E8" s="161"/>
      <c r="F8" s="162" t="s">
        <v>30</v>
      </c>
      <c r="G8" s="164" t="s">
        <v>31</v>
      </c>
      <c r="H8" s="148" t="s">
        <v>32</v>
      </c>
    </row>
    <row r="9" spans="1:9" ht="24" customHeight="1" x14ac:dyDescent="0.25">
      <c r="A9" s="166"/>
      <c r="B9" s="166"/>
      <c r="C9" s="159"/>
      <c r="D9" s="55" t="s">
        <v>33</v>
      </c>
      <c r="E9" s="55" t="s">
        <v>34</v>
      </c>
      <c r="F9" s="163"/>
      <c r="G9" s="159"/>
      <c r="H9" s="149"/>
    </row>
    <row r="10" spans="1:9" s="57" customFormat="1" ht="18.75" customHeight="1" x14ac:dyDescent="0.25">
      <c r="A10" s="86" t="str">
        <f>'PEGAR AQUÍ'!B9</f>
        <v>HERRERA GAMBOA</v>
      </c>
      <c r="B10" s="85" t="str">
        <f>'PEGAR AQUÍ'!C9</f>
        <v>OSCAR ANDRES</v>
      </c>
      <c r="C10" s="28">
        <f>'PEGAR AQUÍ'!D9</f>
        <v>1098726950</v>
      </c>
      <c r="D10" s="55" t="str">
        <f>'PEGAR AQUÍ'!K9</f>
        <v>LQ-00216357</v>
      </c>
      <c r="E10" s="56"/>
      <c r="F10" s="60" t="str">
        <f>RIGHT('PEGAR AQUÍ'!J9,LEN('PEGAR AQUÍ'!J9)-22)</f>
        <v>100519</v>
      </c>
      <c r="G10" s="28"/>
      <c r="H10" s="90">
        <f>D6-F10</f>
        <v>0</v>
      </c>
    </row>
    <row r="11" spans="1:9" s="57" customFormat="1" ht="18.75" customHeight="1" x14ac:dyDescent="0.25">
      <c r="A11" s="86" t="str">
        <f>'PEGAR AQUÍ'!B10</f>
        <v>GARCÍA MORENO</v>
      </c>
      <c r="B11" s="85" t="str">
        <f>'PEGAR AQUÍ'!C10</f>
        <v>JORGE ENRIQUE</v>
      </c>
      <c r="C11" s="108">
        <f>'PEGAR AQUÍ'!D10</f>
        <v>1098797932</v>
      </c>
      <c r="D11" s="55" t="str">
        <f>'PEGAR AQUÍ'!K10</f>
        <v>LQ-00220684</v>
      </c>
      <c r="E11" s="56"/>
      <c r="F11" s="109" t="str">
        <f>RIGHT('PEGAR AQUÍ'!J10,LEN('PEGAR AQUÍ'!J10)-22)</f>
        <v>100519</v>
      </c>
      <c r="G11" s="28"/>
      <c r="H11" s="90">
        <f>D6-F11</f>
        <v>0</v>
      </c>
    </row>
    <row r="12" spans="1:9" s="57" customFormat="1" ht="18.75" customHeight="1" x14ac:dyDescent="0.25">
      <c r="A12" s="86" t="str">
        <f>'PEGAR AQUÍ'!B11</f>
        <v>GALVAN MORENO</v>
      </c>
      <c r="B12" s="85" t="str">
        <f>'PEGAR AQUÍ'!C11</f>
        <v>MAYRA ALEXANDRA</v>
      </c>
      <c r="C12" s="108">
        <f>'PEGAR AQUÍ'!D11</f>
        <v>1095830337</v>
      </c>
      <c r="D12" s="55" t="str">
        <f>'PEGAR AQUÍ'!K11</f>
        <v>LQ-00220624</v>
      </c>
      <c r="E12" s="56"/>
      <c r="F12" s="109" t="str">
        <f>RIGHT('PEGAR AQUÍ'!J11,LEN('PEGAR AQUÍ'!J11)-22)</f>
        <v>100519</v>
      </c>
      <c r="G12" s="28"/>
      <c r="H12" s="90">
        <f>D6-F12</f>
        <v>0</v>
      </c>
    </row>
    <row r="13" spans="1:9" s="57" customFormat="1" ht="18.75" customHeight="1" x14ac:dyDescent="0.25">
      <c r="A13" s="86" t="str">
        <f>'PEGAR AQUÍ'!B12</f>
        <v>MENESES RINCÓN</v>
      </c>
      <c r="B13" s="85" t="str">
        <f>'PEGAR AQUÍ'!C12</f>
        <v>LEOPOLDO</v>
      </c>
      <c r="C13" s="108">
        <f>'PEGAR AQUÍ'!D12</f>
        <v>13748828</v>
      </c>
      <c r="D13" s="55" t="str">
        <f>'PEGAR AQUÍ'!K12</f>
        <v>LQ-00220629</v>
      </c>
      <c r="E13" s="56"/>
      <c r="F13" s="109" t="str">
        <f>RIGHT('PEGAR AQUÍ'!J12,LEN('PEGAR AQUÍ'!J12)-22)</f>
        <v>100519</v>
      </c>
      <c r="G13" s="28"/>
      <c r="H13" s="90">
        <f>D6-F13</f>
        <v>0</v>
      </c>
    </row>
    <row r="14" spans="1:9" s="57" customFormat="1" ht="18.75" customHeight="1" x14ac:dyDescent="0.25">
      <c r="A14" s="86" t="str">
        <f>'PEGAR AQUÍ'!B13</f>
        <v>GARCÍA MORENO</v>
      </c>
      <c r="B14" s="85" t="str">
        <f>'PEGAR AQUÍ'!C13</f>
        <v>JORGE ENRIQUE</v>
      </c>
      <c r="C14" s="108">
        <f>'PEGAR AQUÍ'!D13</f>
        <v>1098797932</v>
      </c>
      <c r="D14" s="55" t="str">
        <f>'PEGAR AQUÍ'!K13</f>
        <v>LQ-00220684</v>
      </c>
      <c r="E14" s="56"/>
      <c r="F14" s="109" t="str">
        <f>RIGHT('PEGAR AQUÍ'!J13,LEN('PEGAR AQUÍ'!J13)-22)</f>
        <v>100519</v>
      </c>
      <c r="G14" s="28"/>
      <c r="H14" s="90">
        <f>D6-F14</f>
        <v>0</v>
      </c>
    </row>
    <row r="15" spans="1:9" s="57" customFormat="1" ht="18.75" customHeight="1" x14ac:dyDescent="0.25">
      <c r="A15" s="86" t="str">
        <f>'PEGAR AQUÍ'!B14</f>
        <v>APARICIO MUÑOZ</v>
      </c>
      <c r="B15" s="85" t="str">
        <f>'PEGAR AQUÍ'!C14</f>
        <v>ANDRES FELIPE</v>
      </c>
      <c r="C15" s="108">
        <f>'PEGAR AQUÍ'!D14</f>
        <v>1098795811</v>
      </c>
      <c r="D15" s="55" t="str">
        <f>'PEGAR AQUÍ'!K14</f>
        <v>LQ-00223551</v>
      </c>
      <c r="E15" s="56"/>
      <c r="F15" s="109" t="str">
        <f>RIGHT('PEGAR AQUÍ'!J14,LEN('PEGAR AQUÍ'!J14)-22)</f>
        <v>100519</v>
      </c>
      <c r="G15" s="28"/>
      <c r="H15" s="90">
        <f>D6-F15</f>
        <v>0</v>
      </c>
    </row>
    <row r="16" spans="1:9" s="57" customFormat="1" ht="18.75" customHeight="1" x14ac:dyDescent="0.25">
      <c r="A16" s="86" t="str">
        <f>'PEGAR AQUÍ'!B15</f>
        <v>MOGOLLON DUARTE</v>
      </c>
      <c r="B16" s="85" t="str">
        <f>'PEGAR AQUÍ'!C15</f>
        <v>VIVIANA ANGELICA</v>
      </c>
      <c r="C16" s="108">
        <f>'PEGAR AQUÍ'!D15</f>
        <v>1098776412</v>
      </c>
      <c r="D16" s="55" t="str">
        <f>'PEGAR AQUÍ'!K15</f>
        <v>LQ-00224441</v>
      </c>
      <c r="E16" s="56"/>
      <c r="F16" s="109" t="str">
        <f>RIGHT('PEGAR AQUÍ'!J15,LEN('PEGAR AQUÍ'!J15)-22)</f>
        <v>100519</v>
      </c>
      <c r="G16" s="28"/>
      <c r="H16" s="90">
        <f>D6-F16</f>
        <v>0</v>
      </c>
    </row>
    <row r="17" spans="1:8" s="57" customFormat="1" ht="18.75" customHeight="1" x14ac:dyDescent="0.25">
      <c r="A17" s="86" t="str">
        <f>'PEGAR AQUÍ'!B16</f>
        <v>FONSECA ACERO</v>
      </c>
      <c r="B17" s="85" t="str">
        <f>'PEGAR AQUÍ'!C16</f>
        <v>JEISSON ALEXIS</v>
      </c>
      <c r="C17" s="108">
        <f>'PEGAR AQUÍ'!D16</f>
        <v>1116792713</v>
      </c>
      <c r="D17" s="55" t="str">
        <f>'PEGAR AQUÍ'!K16</f>
        <v>LQ-00226093</v>
      </c>
      <c r="E17" s="56"/>
      <c r="F17" s="109" t="str">
        <f>RIGHT('PEGAR AQUÍ'!J16,LEN('PEGAR AQUÍ'!J16)-22)</f>
        <v>100519</v>
      </c>
      <c r="G17" s="28"/>
      <c r="H17" s="90">
        <f>D6-F17</f>
        <v>0</v>
      </c>
    </row>
    <row r="18" spans="1:8" s="57" customFormat="1" ht="18.75" customHeight="1" x14ac:dyDescent="0.25">
      <c r="A18" s="86" t="str">
        <f>'PEGAR AQUÍ'!B17</f>
        <v>ANGARITA QUINTERO</v>
      </c>
      <c r="B18" s="85" t="str">
        <f>'PEGAR AQUÍ'!C17</f>
        <v>EDUARD</v>
      </c>
      <c r="C18" s="108">
        <f>'PEGAR AQUÍ'!D17</f>
        <v>1098704988</v>
      </c>
      <c r="D18" s="55" t="str">
        <f>'PEGAR AQUÍ'!K17</f>
        <v>LQ-00226613</v>
      </c>
      <c r="E18" s="56"/>
      <c r="F18" s="109" t="str">
        <f>RIGHT('PEGAR AQUÍ'!J17,LEN('PEGAR AQUÍ'!J17)-22)</f>
        <v>100519</v>
      </c>
      <c r="G18" s="28"/>
      <c r="H18" s="90">
        <f>D6-F18</f>
        <v>0</v>
      </c>
    </row>
    <row r="19" spans="1:8" s="57" customFormat="1" ht="18.75" customHeight="1" x14ac:dyDescent="0.25">
      <c r="A19" s="86" t="str">
        <f>'PEGAR AQUÍ'!B18</f>
        <v>HERRERA SUAREZ</v>
      </c>
      <c r="B19" s="85" t="str">
        <f>'PEGAR AQUÍ'!C18</f>
        <v>JOSE EMILIO</v>
      </c>
      <c r="C19" s="108">
        <f>'PEGAR AQUÍ'!D18</f>
        <v>1098609339</v>
      </c>
      <c r="D19" s="55" t="str">
        <f>'PEGAR AQUÍ'!K18</f>
        <v>LQ-00226722</v>
      </c>
      <c r="E19" s="56"/>
      <c r="F19" s="109" t="str">
        <f>RIGHT('PEGAR AQUÍ'!J18,LEN('PEGAR AQUÍ'!J18)-22)</f>
        <v>100519</v>
      </c>
      <c r="G19" s="28"/>
      <c r="H19" s="90">
        <f>D6-F19</f>
        <v>0</v>
      </c>
    </row>
    <row r="20" spans="1:8" s="57" customFormat="1" ht="18.75" customHeight="1" x14ac:dyDescent="0.25">
      <c r="A20" s="86" t="str">
        <f>'PEGAR AQUÍ'!B19</f>
        <v>SERRANO FLOREZ</v>
      </c>
      <c r="B20" s="85" t="str">
        <f>'PEGAR AQUÍ'!C19</f>
        <v>YIMMY</v>
      </c>
      <c r="C20" s="108">
        <f>'PEGAR AQUÍ'!D19</f>
        <v>1095948938</v>
      </c>
      <c r="D20" s="55" t="str">
        <f>'PEGAR AQUÍ'!K19</f>
        <v>LQ-00227087</v>
      </c>
      <c r="E20" s="56"/>
      <c r="F20" s="109" t="str">
        <f>RIGHT('PEGAR AQUÍ'!J19,LEN('PEGAR AQUÍ'!J19)-22)</f>
        <v>100519</v>
      </c>
      <c r="G20" s="28"/>
      <c r="H20" s="90">
        <f>D6-F20</f>
        <v>0</v>
      </c>
    </row>
    <row r="21" spans="1:8" s="57" customFormat="1" ht="18.75" customHeight="1" x14ac:dyDescent="0.25">
      <c r="A21" s="86" t="str">
        <f>'PEGAR AQUÍ'!B20</f>
        <v>PEÑA LEON</v>
      </c>
      <c r="B21" s="85" t="str">
        <f>'PEGAR AQUÍ'!C20</f>
        <v>DAVID JULIAN</v>
      </c>
      <c r="C21" s="108">
        <f>'PEGAR AQUÍ'!D20</f>
        <v>96021419262</v>
      </c>
      <c r="D21" s="55" t="str">
        <f>'PEGAR AQUÍ'!K20</f>
        <v>LQ-00228222</v>
      </c>
      <c r="E21" s="56"/>
      <c r="F21" s="109" t="str">
        <f>RIGHT('PEGAR AQUÍ'!J20,LEN('PEGAR AQUÍ'!J20)-22)</f>
        <v>100519</v>
      </c>
      <c r="G21" s="28"/>
      <c r="H21" s="90">
        <f>D6-F21</f>
        <v>0</v>
      </c>
    </row>
    <row r="22" spans="1:8" s="57" customFormat="1" ht="18.75" customHeight="1" x14ac:dyDescent="0.25">
      <c r="A22" s="86" t="str">
        <f>'PEGAR AQUÍ'!B21</f>
        <v>DIAZ SANCHEZ</v>
      </c>
      <c r="B22" s="85" t="str">
        <f>'PEGAR AQUÍ'!C21</f>
        <v>ANDRES FELIPE</v>
      </c>
      <c r="C22" s="108">
        <f>'PEGAR AQUÍ'!D21</f>
        <v>1095822491</v>
      </c>
      <c r="D22" s="55" t="str">
        <f>'PEGAR AQUÍ'!K21</f>
        <v>LQ-00228681</v>
      </c>
      <c r="E22" s="56"/>
      <c r="F22" s="109" t="str">
        <f>RIGHT('PEGAR AQUÍ'!J21,LEN('PEGAR AQUÍ'!J21)-22)</f>
        <v>100519</v>
      </c>
      <c r="G22" s="28"/>
      <c r="H22" s="90">
        <f>D6-F22</f>
        <v>0</v>
      </c>
    </row>
    <row r="23" spans="1:8" s="57" customFormat="1" ht="18.75" customHeight="1" x14ac:dyDescent="0.25">
      <c r="A23" s="86" t="str">
        <f>'PEGAR AQUÍ'!B22</f>
        <v>ACUÑA GARAVIZ</v>
      </c>
      <c r="B23" s="85" t="str">
        <f>'PEGAR AQUÍ'!C22</f>
        <v>EDGAR MAURICIO</v>
      </c>
      <c r="C23" s="108">
        <f>'PEGAR AQUÍ'!D22</f>
        <v>1098764275</v>
      </c>
      <c r="D23" s="55" t="str">
        <f>'PEGAR AQUÍ'!K22</f>
        <v>LQ-00229242</v>
      </c>
      <c r="E23" s="56"/>
      <c r="F23" s="109" t="str">
        <f>RIGHT('PEGAR AQUÍ'!J22,LEN('PEGAR AQUÍ'!J22)-22)</f>
        <v>100519</v>
      </c>
      <c r="G23" s="28"/>
      <c r="H23" s="90">
        <f>D6-F23</f>
        <v>0</v>
      </c>
    </row>
    <row r="24" spans="1:8" s="57" customFormat="1" ht="18.75" customHeight="1" x14ac:dyDescent="0.25">
      <c r="A24" s="86" t="str">
        <f>'PEGAR AQUÍ'!B23</f>
        <v>OLIVAR DOMINGUEZ</v>
      </c>
      <c r="B24" s="85" t="str">
        <f>'PEGAR AQUÍ'!C23</f>
        <v>GUSTAVO</v>
      </c>
      <c r="C24" s="108">
        <f>'PEGAR AQUÍ'!D23</f>
        <v>13723360</v>
      </c>
      <c r="D24" s="55" t="str">
        <f>'PEGAR AQUÍ'!K23</f>
        <v>LQ-00221553</v>
      </c>
      <c r="E24" s="56"/>
      <c r="F24" s="109" t="str">
        <f>RIGHT('PEGAR AQUÍ'!J23,LEN('PEGAR AQUÍ'!J23)-22)</f>
        <v>100519</v>
      </c>
      <c r="G24" s="28"/>
      <c r="H24" s="90">
        <f>D6-F24</f>
        <v>0</v>
      </c>
    </row>
    <row r="25" spans="1:8" s="57" customFormat="1" ht="18.75" customHeight="1" x14ac:dyDescent="0.25">
      <c r="A25" s="86" t="str">
        <f>'PEGAR AQUÍ'!B24</f>
        <v>CARRERO BARAJAS</v>
      </c>
      <c r="B25" s="85" t="str">
        <f>'PEGAR AQUÍ'!C24</f>
        <v>FABIAN ANDREY</v>
      </c>
      <c r="C25" s="108">
        <f>'PEGAR AQUÍ'!D24</f>
        <v>1098784346</v>
      </c>
      <c r="D25" s="55" t="str">
        <f>'PEGAR AQUÍ'!K24</f>
        <v>LQ-00229317</v>
      </c>
      <c r="E25" s="56"/>
      <c r="F25" s="109" t="str">
        <f>RIGHT('PEGAR AQUÍ'!J24,LEN('PEGAR AQUÍ'!J24)-22)</f>
        <v>100519</v>
      </c>
      <c r="G25" s="28"/>
      <c r="H25" s="90">
        <f>D6-F25</f>
        <v>0</v>
      </c>
    </row>
    <row r="26" spans="1:8" s="57" customFormat="1" ht="18.75" customHeight="1" x14ac:dyDescent="0.25">
      <c r="A26" s="86" t="str">
        <f>'PEGAR AQUÍ'!B25</f>
        <v>JAIMES ULLOA</v>
      </c>
      <c r="B26" s="85" t="str">
        <f>'PEGAR AQUÍ'!C25</f>
        <v>ANDRES DAVID</v>
      </c>
      <c r="C26" s="108">
        <f>'PEGAR AQUÍ'!D25</f>
        <v>1095824244</v>
      </c>
      <c r="D26" s="55" t="str">
        <f>'PEGAR AQUÍ'!K25</f>
        <v>LQ-00229048</v>
      </c>
      <c r="E26" s="56"/>
      <c r="F26" s="109" t="str">
        <f>RIGHT('PEGAR AQUÍ'!J25,LEN('PEGAR AQUÍ'!J25)-22)</f>
        <v>100519</v>
      </c>
      <c r="G26" s="28"/>
      <c r="H26" s="90">
        <f>D6-F26</f>
        <v>0</v>
      </c>
    </row>
    <row r="27" spans="1:8" s="57" customFormat="1" ht="18.75" customHeight="1" x14ac:dyDescent="0.25">
      <c r="A27" s="86" t="str">
        <f>'PEGAR AQUÍ'!B26</f>
        <v>BECERRA MANTILLA</v>
      </c>
      <c r="B27" s="85" t="str">
        <f>'PEGAR AQUÍ'!C26</f>
        <v>FABIO ALEXIS</v>
      </c>
      <c r="C27" s="108">
        <f>'PEGAR AQUÍ'!D26</f>
        <v>1095937795</v>
      </c>
      <c r="D27" s="55" t="str">
        <f>'PEGAR AQUÍ'!K26</f>
        <v>LQ-00229481</v>
      </c>
      <c r="E27" s="56"/>
      <c r="F27" s="109" t="str">
        <f>RIGHT('PEGAR AQUÍ'!J26,LEN('PEGAR AQUÍ'!J26)-22)</f>
        <v>100519</v>
      </c>
      <c r="G27" s="28"/>
      <c r="H27" s="90">
        <f>D6-F27</f>
        <v>0</v>
      </c>
    </row>
    <row r="28" spans="1:8" s="57" customFormat="1" ht="18.75" customHeight="1" x14ac:dyDescent="0.25">
      <c r="A28" s="86" t="str">
        <f>'PEGAR AQUÍ'!B27</f>
        <v>CELIS PINZÓN</v>
      </c>
      <c r="B28" s="85" t="str">
        <f>'PEGAR AQUÍ'!C27</f>
        <v>JUAN DANIEL</v>
      </c>
      <c r="C28" s="108">
        <f>'PEGAR AQUÍ'!D27</f>
        <v>1101177851</v>
      </c>
      <c r="D28" s="55" t="str">
        <f>'PEGAR AQUÍ'!K27</f>
        <v>LQ-00216175</v>
      </c>
      <c r="E28" s="56"/>
      <c r="F28" s="109" t="str">
        <f>RIGHT('PEGAR AQUÍ'!J27,LEN('PEGAR AQUÍ'!J27)-22)</f>
        <v>100519</v>
      </c>
      <c r="G28" s="28"/>
      <c r="H28" s="90">
        <f>D6-F28</f>
        <v>0</v>
      </c>
    </row>
    <row r="29" spans="1:8" s="57" customFormat="1" ht="18.75" customHeight="1" x14ac:dyDescent="0.25">
      <c r="A29" s="86" t="str">
        <f>'PEGAR AQUÍ'!B28</f>
        <v>RUBIO LOPEZ</v>
      </c>
      <c r="B29" s="85" t="str">
        <f>'PEGAR AQUÍ'!C28</f>
        <v>JULIAN ANDRES</v>
      </c>
      <c r="C29" s="108">
        <f>'PEGAR AQUÍ'!D28</f>
        <v>1097611172</v>
      </c>
      <c r="D29" s="55" t="str">
        <f>'PEGAR AQUÍ'!K28</f>
        <v>LQ-00230222</v>
      </c>
      <c r="E29" s="56"/>
      <c r="F29" s="109" t="str">
        <f>RIGHT('PEGAR AQUÍ'!J28,LEN('PEGAR AQUÍ'!J28)-22)</f>
        <v>100519</v>
      </c>
      <c r="G29" s="28"/>
      <c r="H29" s="90">
        <f>D6-F29</f>
        <v>0</v>
      </c>
    </row>
    <row r="30" spans="1:8" s="57" customFormat="1" ht="18.75" customHeight="1" x14ac:dyDescent="0.25">
      <c r="A30" s="86" t="str">
        <f>'PEGAR AQUÍ'!B29</f>
        <v>RIVERA MARTINEZ</v>
      </c>
      <c r="B30" s="85" t="str">
        <f>'PEGAR AQUÍ'!C29</f>
        <v>CARLOS ENRIQUE</v>
      </c>
      <c r="C30" s="108">
        <f>'PEGAR AQUÍ'!D29</f>
        <v>91511653</v>
      </c>
      <c r="D30" s="55" t="str">
        <f>'PEGAR AQUÍ'!K29</f>
        <v>LQ-00215228</v>
      </c>
      <c r="E30" s="56"/>
      <c r="F30" s="109" t="str">
        <f>RIGHT('PEGAR AQUÍ'!J29,LEN('PEGAR AQUÍ'!J29)-22)</f>
        <v>100519</v>
      </c>
      <c r="G30" s="28"/>
      <c r="H30" s="90">
        <f>D6-F30</f>
        <v>0</v>
      </c>
    </row>
    <row r="31" spans="1:8" s="57" customFormat="1" ht="18.75" customHeight="1" x14ac:dyDescent="0.25">
      <c r="A31" s="86" t="str">
        <f>'PEGAR AQUÍ'!B30</f>
        <v>CACERES JURADO</v>
      </c>
      <c r="B31" s="85" t="str">
        <f>'PEGAR AQUÍ'!C30</f>
        <v>BRAYNER YOHAN</v>
      </c>
      <c r="C31" s="108">
        <f>'PEGAR AQUÍ'!D30</f>
        <v>1098737045</v>
      </c>
      <c r="D31" s="55" t="str">
        <f>'PEGAR AQUÍ'!K30</f>
        <v>LQ-00230274</v>
      </c>
      <c r="E31" s="56"/>
      <c r="F31" s="109" t="str">
        <f>RIGHT('PEGAR AQUÍ'!J30,LEN('PEGAR AQUÍ'!J30)-22)</f>
        <v>100519</v>
      </c>
      <c r="G31" s="28"/>
      <c r="H31" s="90">
        <f>D6-F31</f>
        <v>0</v>
      </c>
    </row>
    <row r="32" spans="1:8" s="57" customFormat="1" ht="18.75" customHeight="1" x14ac:dyDescent="0.25">
      <c r="A32" s="86" t="str">
        <f>'PEGAR AQUÍ'!B31</f>
        <v>CONTRERAS JIMENEZ</v>
      </c>
      <c r="B32" s="85" t="str">
        <f>'PEGAR AQUÍ'!C31</f>
        <v>ERNESTO ANTONIO</v>
      </c>
      <c r="C32" s="108">
        <f>'PEGAR AQUÍ'!D31</f>
        <v>1102849916</v>
      </c>
      <c r="D32" s="55" t="str">
        <f>'PEGAR AQUÍ'!K31</f>
        <v>LQ-00227426</v>
      </c>
      <c r="E32" s="56"/>
      <c r="F32" s="109" t="str">
        <f>RIGHT('PEGAR AQUÍ'!J31,LEN('PEGAR AQUÍ'!J31)-22)</f>
        <v>100519</v>
      </c>
      <c r="G32" s="28"/>
      <c r="H32" s="90">
        <f>D6-F32</f>
        <v>0</v>
      </c>
    </row>
    <row r="33" spans="1:8" s="57" customFormat="1" ht="18.75" customHeight="1" x14ac:dyDescent="0.25">
      <c r="A33" s="86" t="str">
        <f>'PEGAR AQUÍ'!B32</f>
        <v>MANTILLA LEON</v>
      </c>
      <c r="B33" s="85" t="str">
        <f>'PEGAR AQUÍ'!C32</f>
        <v>SERGIO ALBERTO</v>
      </c>
      <c r="C33" s="108">
        <f>'PEGAR AQUÍ'!D32</f>
        <v>1095935063</v>
      </c>
      <c r="D33" s="55" t="str">
        <f>'PEGAR AQUÍ'!K32</f>
        <v>LQ-00230429</v>
      </c>
      <c r="E33" s="56"/>
      <c r="F33" s="109" t="str">
        <f>RIGHT('PEGAR AQUÍ'!J32,LEN('PEGAR AQUÍ'!J32)-22)</f>
        <v>100519</v>
      </c>
      <c r="G33" s="56"/>
      <c r="H33" s="90">
        <f>D6-F33</f>
        <v>0</v>
      </c>
    </row>
    <row r="34" spans="1:8" s="57" customFormat="1" ht="18.75" customHeight="1" x14ac:dyDescent="0.25">
      <c r="A34" s="86" t="str">
        <f>'PEGAR AQUÍ'!B33</f>
        <v>SUAREZ BENAVIDES</v>
      </c>
      <c r="B34" s="85" t="str">
        <f>'PEGAR AQUÍ'!C33</f>
        <v>JOHN EDINSON</v>
      </c>
      <c r="C34" s="108">
        <f>'PEGAR AQUÍ'!D33</f>
        <v>1098768046</v>
      </c>
      <c r="D34" s="55" t="str">
        <f>'PEGAR AQUÍ'!K33</f>
        <v>LQ-00229214</v>
      </c>
      <c r="E34" s="56"/>
      <c r="F34" s="109" t="str">
        <f>RIGHT('PEGAR AQUÍ'!J33,LEN('PEGAR AQUÍ'!J33)-22)</f>
        <v>100519</v>
      </c>
      <c r="G34" s="28"/>
      <c r="H34" s="90">
        <f>D6-F34</f>
        <v>0</v>
      </c>
    </row>
    <row r="35" spans="1:8" s="57" customFormat="1" ht="18.75" customHeight="1" x14ac:dyDescent="0.25">
      <c r="A35" s="86" t="str">
        <f>'PEGAR AQUÍ'!B34</f>
        <v>MARULANDA LUNA</v>
      </c>
      <c r="B35" s="85" t="str">
        <f>'PEGAR AQUÍ'!C34</f>
        <v>DIEGO</v>
      </c>
      <c r="C35" s="108">
        <f>'PEGAR AQUÍ'!D34</f>
        <v>1098723546</v>
      </c>
      <c r="D35" s="55" t="str">
        <f>'PEGAR AQUÍ'!K34</f>
        <v>LQ-00230077</v>
      </c>
      <c r="E35" s="56"/>
      <c r="F35" s="109" t="str">
        <f>RIGHT('PEGAR AQUÍ'!J34,LEN('PEGAR AQUÍ'!J34)-22)</f>
        <v>100519</v>
      </c>
      <c r="G35" s="28"/>
      <c r="H35" s="90">
        <f>D6-F35</f>
        <v>0</v>
      </c>
    </row>
    <row r="36" spans="1:8" s="57" customFormat="1" ht="18.75" customHeight="1" x14ac:dyDescent="0.25">
      <c r="A36" s="86" t="str">
        <f>'PEGAR AQUÍ'!B35</f>
        <v>JURADO CARDENAS</v>
      </c>
      <c r="B36" s="85" t="str">
        <f>'PEGAR AQUÍ'!C35</f>
        <v>DIEGO FERNANDO</v>
      </c>
      <c r="C36" s="108">
        <f>'PEGAR AQUÍ'!D35</f>
        <v>1098698825</v>
      </c>
      <c r="D36" s="55" t="str">
        <f>'PEGAR AQUÍ'!K35</f>
        <v>LQ-00229735</v>
      </c>
      <c r="E36" s="56"/>
      <c r="F36" s="109" t="str">
        <f>RIGHT('PEGAR AQUÍ'!J35,LEN('PEGAR AQUÍ'!J35)-22)</f>
        <v>100519</v>
      </c>
      <c r="G36" s="28"/>
      <c r="H36" s="90">
        <f>D6-F36</f>
        <v>0</v>
      </c>
    </row>
    <row r="37" spans="1:8" s="57" customFormat="1" ht="18.75" customHeight="1" x14ac:dyDescent="0.25">
      <c r="A37" s="86" t="str">
        <f>'PEGAR AQUÍ'!B36</f>
        <v>PALACIO JAIMES</v>
      </c>
      <c r="B37" s="85" t="str">
        <f>'PEGAR AQUÍ'!C36</f>
        <v>JOSE LEONARDO</v>
      </c>
      <c r="C37" s="108">
        <f>'PEGAR AQUÍ'!D36</f>
        <v>91537893</v>
      </c>
      <c r="D37" s="55" t="str">
        <f>'PEGAR AQUÍ'!K36</f>
        <v>LQ-00228144</v>
      </c>
      <c r="E37" s="56"/>
      <c r="F37" s="109" t="str">
        <f>RIGHT('PEGAR AQUÍ'!J36,LEN('PEGAR AQUÍ'!J36)-22)</f>
        <v>100519</v>
      </c>
      <c r="G37" s="28"/>
      <c r="H37" s="90">
        <f>D6-F37</f>
        <v>0</v>
      </c>
    </row>
    <row r="38" spans="1:8" s="57" customFormat="1" ht="18.75" customHeight="1" x14ac:dyDescent="0.25">
      <c r="A38" s="86" t="str">
        <f>'PEGAR AQUÍ'!B37</f>
        <v>BECERRA REYES</v>
      </c>
      <c r="B38" s="85" t="str">
        <f>'PEGAR AQUÍ'!C37</f>
        <v>JUAN SEBASTIAN</v>
      </c>
      <c r="C38" s="108">
        <f>'PEGAR AQUÍ'!D37</f>
        <v>1098776365</v>
      </c>
      <c r="D38" s="55" t="str">
        <f>'PEGAR AQUÍ'!K37</f>
        <v>LQ-00230946</v>
      </c>
      <c r="E38" s="56"/>
      <c r="F38" s="109" t="str">
        <f>RIGHT('PEGAR AQUÍ'!J37,LEN('PEGAR AQUÍ'!J37)-22)</f>
        <v>100519</v>
      </c>
      <c r="G38" s="56"/>
      <c r="H38" s="90">
        <f>D6-F38</f>
        <v>0</v>
      </c>
    </row>
    <row r="39" spans="1:8" s="57" customFormat="1" ht="18.75" customHeight="1" x14ac:dyDescent="0.25">
      <c r="A39" s="86" t="str">
        <f>'PEGAR AQUÍ'!B38</f>
        <v>JAIMES FLOREZ</v>
      </c>
      <c r="B39" s="85" t="str">
        <f>'PEGAR AQUÍ'!C38</f>
        <v>ANDERSON ALIRIO</v>
      </c>
      <c r="C39" s="108">
        <f>'PEGAR AQUÍ'!D38</f>
        <v>1095828900</v>
      </c>
      <c r="D39" s="55" t="str">
        <f>'PEGAR AQUÍ'!K38</f>
        <v>LQ-00231077</v>
      </c>
      <c r="E39" s="56"/>
      <c r="F39" s="109" t="str">
        <f>RIGHT('PEGAR AQUÍ'!J38,LEN('PEGAR AQUÍ'!J38)-22)</f>
        <v>100519</v>
      </c>
      <c r="G39" s="28"/>
      <c r="H39" s="90">
        <f>D6-F39</f>
        <v>0</v>
      </c>
    </row>
    <row r="40" spans="1:8" s="57" customFormat="1" ht="18.75" customHeight="1" x14ac:dyDescent="0.25">
      <c r="A40" s="86" t="str">
        <f>'PEGAR AQUÍ'!B39</f>
        <v>BAYONA MARTINEZ</v>
      </c>
      <c r="B40" s="85" t="str">
        <f>'PEGAR AQUÍ'!C39</f>
        <v>ANDRES</v>
      </c>
      <c r="C40" s="108">
        <f>'PEGAR AQUÍ'!D39</f>
        <v>91527770</v>
      </c>
      <c r="D40" s="55" t="str">
        <f>'PEGAR AQUÍ'!K39</f>
        <v>LQ-00230416</v>
      </c>
      <c r="E40" s="56"/>
      <c r="F40" s="109" t="str">
        <f>RIGHT('PEGAR AQUÍ'!J39,LEN('PEGAR AQUÍ'!J39)-22)</f>
        <v>100519</v>
      </c>
      <c r="G40" s="28"/>
      <c r="H40" s="90">
        <f>D6-F40</f>
        <v>0</v>
      </c>
    </row>
    <row r="41" spans="1:8" s="57" customFormat="1" ht="18.75" customHeight="1" x14ac:dyDescent="0.25">
      <c r="A41" s="86" t="str">
        <f>'PEGAR AQUÍ'!B40</f>
        <v>BAUTISTA BARAJAS</v>
      </c>
      <c r="B41" s="85" t="str">
        <f>'PEGAR AQUÍ'!C40</f>
        <v>MAIRON DANOBIS</v>
      </c>
      <c r="C41" s="108">
        <f>'PEGAR AQUÍ'!D40</f>
        <v>1098716638</v>
      </c>
      <c r="D41" s="55" t="str">
        <f>'PEGAR AQUÍ'!K40</f>
        <v>LQ-00231194</v>
      </c>
      <c r="E41" s="56"/>
      <c r="F41" s="109" t="str">
        <f>RIGHT('PEGAR AQUÍ'!J40,LEN('PEGAR AQUÍ'!J40)-22)</f>
        <v>100519</v>
      </c>
      <c r="G41" s="28"/>
      <c r="H41" s="90">
        <f>D6-F41</f>
        <v>0</v>
      </c>
    </row>
    <row r="42" spans="1:8" s="57" customFormat="1" ht="18.75" customHeight="1" x14ac:dyDescent="0.25">
      <c r="A42" s="86" t="str">
        <f>'PEGAR AQUÍ'!B41</f>
        <v>ROJAS SUAREZ</v>
      </c>
      <c r="B42" s="85" t="str">
        <f>'PEGAR AQUÍ'!C41</f>
        <v>GUSTAVO ANDRES</v>
      </c>
      <c r="C42" s="108">
        <f>'PEGAR AQUÍ'!D41</f>
        <v>1095938957</v>
      </c>
      <c r="D42" s="55" t="str">
        <f>'PEGAR AQUÍ'!K41</f>
        <v>LQ-00227527</v>
      </c>
      <c r="E42" s="56"/>
      <c r="F42" s="109" t="str">
        <f>RIGHT('PEGAR AQUÍ'!J41,LEN('PEGAR AQUÍ'!J41)-22)</f>
        <v>100519</v>
      </c>
      <c r="G42" s="28"/>
      <c r="H42" s="90">
        <f>D6-F42</f>
        <v>0</v>
      </c>
    </row>
    <row r="43" spans="1:8" s="57" customFormat="1" ht="18.75" customHeight="1" x14ac:dyDescent="0.25">
      <c r="A43" s="86" t="str">
        <f>'PEGAR AQUÍ'!B42</f>
        <v>DURAN NIÑO</v>
      </c>
      <c r="B43" s="85" t="str">
        <f>'PEGAR AQUÍ'!C42</f>
        <v>JOSE DANIEL</v>
      </c>
      <c r="C43" s="108">
        <f>'PEGAR AQUÍ'!D42</f>
        <v>1099373109</v>
      </c>
      <c r="D43" s="55" t="str">
        <f>'PEGAR AQUÍ'!K42</f>
        <v>LQ-00231310</v>
      </c>
      <c r="E43" s="56"/>
      <c r="F43" s="109" t="str">
        <f>RIGHT('PEGAR AQUÍ'!J42,LEN('PEGAR AQUÍ'!J42)-22)</f>
        <v>100519</v>
      </c>
      <c r="G43" s="56"/>
      <c r="H43" s="90">
        <f>D6-F43</f>
        <v>0</v>
      </c>
    </row>
    <row r="44" spans="1:8" s="57" customFormat="1" ht="18.75" customHeight="1" x14ac:dyDescent="0.25">
      <c r="A44" s="86" t="str">
        <f>'PEGAR AQUÍ'!B43</f>
        <v>CARRILLO JOYA</v>
      </c>
      <c r="B44" s="85" t="str">
        <f>'PEGAR AQUÍ'!C43</f>
        <v>LIZETH NATHALLYA</v>
      </c>
      <c r="C44" s="108">
        <f>'PEGAR AQUÍ'!D43</f>
        <v>1098787692</v>
      </c>
      <c r="D44" s="55" t="str">
        <f>'PEGAR AQUÍ'!K43</f>
        <v>LQ-00231625</v>
      </c>
      <c r="E44" s="56"/>
      <c r="F44" s="109" t="str">
        <f>RIGHT('PEGAR AQUÍ'!J43,LEN('PEGAR AQUÍ'!J43)-22)</f>
        <v>100519</v>
      </c>
      <c r="G44" s="28"/>
      <c r="H44" s="90">
        <f>D6-F44</f>
        <v>0</v>
      </c>
    </row>
    <row r="45" spans="1:8" s="57" customFormat="1" ht="18.75" customHeight="1" x14ac:dyDescent="0.25">
      <c r="A45" s="86" t="str">
        <f>'PEGAR AQUÍ'!B44</f>
        <v>ROJAS RODRIGUEZ</v>
      </c>
      <c r="B45" s="85" t="str">
        <f>'PEGAR AQUÍ'!C44</f>
        <v>CARLOS ARTURO</v>
      </c>
      <c r="C45" s="108">
        <f>'PEGAR AQUÍ'!D44</f>
        <v>1118547143</v>
      </c>
      <c r="D45" s="55" t="str">
        <f>'PEGAR AQUÍ'!K44</f>
        <v>LQ-00231739</v>
      </c>
      <c r="E45" s="56"/>
      <c r="F45" s="109" t="str">
        <f>RIGHT('PEGAR AQUÍ'!J44,LEN('PEGAR AQUÍ'!J44)-22)</f>
        <v>100519</v>
      </c>
      <c r="G45" s="28"/>
      <c r="H45" s="90">
        <f>D6-F45</f>
        <v>0</v>
      </c>
    </row>
    <row r="46" spans="1:8" s="57" customFormat="1" ht="18.75" customHeight="1" x14ac:dyDescent="0.25">
      <c r="A46" s="86" t="str">
        <f>'PEGAR AQUÍ'!B45</f>
        <v>MARQUEZ ALVARADO</v>
      </c>
      <c r="B46" s="85" t="str">
        <f>'PEGAR AQUÍ'!C45</f>
        <v>DIEGO FERNANDO</v>
      </c>
      <c r="C46" s="108">
        <f>'PEGAR AQUÍ'!D45</f>
        <v>1095829527</v>
      </c>
      <c r="D46" s="55" t="str">
        <f>'PEGAR AQUÍ'!K45</f>
        <v>LQ-00231876</v>
      </c>
      <c r="E46" s="56"/>
      <c r="F46" s="109" t="str">
        <f>RIGHT('PEGAR AQUÍ'!J45,LEN('PEGAR AQUÍ'!J45)-22)</f>
        <v>100519</v>
      </c>
      <c r="G46" s="28"/>
      <c r="H46" s="90">
        <f>D6-F46</f>
        <v>0</v>
      </c>
    </row>
    <row r="47" spans="1:8" s="57" customFormat="1" ht="18.75" customHeight="1" x14ac:dyDescent="0.25">
      <c r="A47" s="86" t="str">
        <f>'PEGAR AQUÍ'!B46</f>
        <v>PINEDA LEON</v>
      </c>
      <c r="B47" s="85" t="str">
        <f>'PEGAR AQUÍ'!C46</f>
        <v>ANDERSON</v>
      </c>
      <c r="C47" s="108">
        <f>'PEGAR AQUÍ'!D46</f>
        <v>1098758305</v>
      </c>
      <c r="D47" s="55" t="str">
        <f>'PEGAR AQUÍ'!K46</f>
        <v>LQ-00231955</v>
      </c>
      <c r="E47" s="56"/>
      <c r="F47" s="109" t="str">
        <f>RIGHT('PEGAR AQUÍ'!J46,LEN('PEGAR AQUÍ'!J46)-22)</f>
        <v>100519</v>
      </c>
      <c r="G47" s="28"/>
      <c r="H47" s="90">
        <f>D6-F47</f>
        <v>0</v>
      </c>
    </row>
    <row r="48" spans="1:8" s="57" customFormat="1" ht="18.75" customHeight="1" x14ac:dyDescent="0.25">
      <c r="A48" s="86" t="str">
        <f>'PEGAR AQUÍ'!B47</f>
        <v>COLMENARES MAYORGA</v>
      </c>
      <c r="B48" s="85" t="str">
        <f>'PEGAR AQUÍ'!C47</f>
        <v>JHUSTIN PIERRY</v>
      </c>
      <c r="C48" s="108">
        <f>'PEGAR AQUÍ'!D47</f>
        <v>1098775338</v>
      </c>
      <c r="D48" s="55" t="str">
        <f>'PEGAR AQUÍ'!K47</f>
        <v>LQ-00232107</v>
      </c>
      <c r="E48" s="56"/>
      <c r="F48" s="109" t="str">
        <f>RIGHT('PEGAR AQUÍ'!J47,LEN('PEGAR AQUÍ'!J47)-22)</f>
        <v>100519</v>
      </c>
      <c r="G48" s="56"/>
      <c r="H48" s="90">
        <f>D6-F48</f>
        <v>0</v>
      </c>
    </row>
    <row r="49" spans="1:8" s="57" customFormat="1" ht="18.75" customHeight="1" x14ac:dyDescent="0.25">
      <c r="A49" s="86" t="str">
        <f>'PEGAR AQUÍ'!B48</f>
        <v>CELIS ESPINOSA</v>
      </c>
      <c r="B49" s="85" t="str">
        <f>'PEGAR AQUÍ'!C48</f>
        <v>DIEGO FERNANDO</v>
      </c>
      <c r="C49" s="108">
        <f>'PEGAR AQUÍ'!D48</f>
        <v>1098726411</v>
      </c>
      <c r="D49" s="55" t="str">
        <f>'PEGAR AQUÍ'!K48</f>
        <v>LQ-00232210</v>
      </c>
      <c r="E49" s="56"/>
      <c r="F49" s="109" t="str">
        <f>RIGHT('PEGAR AQUÍ'!J48,LEN('PEGAR AQUÍ'!J48)-22)</f>
        <v>100519</v>
      </c>
      <c r="G49" s="103"/>
      <c r="H49" s="102">
        <f>D6-F49</f>
        <v>0</v>
      </c>
    </row>
    <row r="50" spans="1:8" s="57" customFormat="1" ht="18.75" customHeight="1" x14ac:dyDescent="0.25">
      <c r="A50" s="86" t="str">
        <f>'PEGAR AQUÍ'!B49</f>
        <v>ORDOÑEZ SANTAMARIA</v>
      </c>
      <c r="B50" s="85" t="str">
        <f>'PEGAR AQUÍ'!C49</f>
        <v>YEFERSON MAYKOLL</v>
      </c>
      <c r="C50" s="108">
        <f>'PEGAR AQUÍ'!D49</f>
        <v>1095810006</v>
      </c>
      <c r="D50" s="55" t="str">
        <f>'PEGAR AQUÍ'!K49</f>
        <v>LQ-00232269</v>
      </c>
      <c r="E50" s="56"/>
      <c r="F50" s="109" t="str">
        <f>RIGHT('PEGAR AQUÍ'!J49,LEN('PEGAR AQUÍ'!J49)-22)</f>
        <v>100519</v>
      </c>
      <c r="G50" s="103"/>
      <c r="H50" s="102">
        <f>D6-F50</f>
        <v>0</v>
      </c>
    </row>
    <row r="51" spans="1:8" s="57" customFormat="1" ht="18.75" customHeight="1" x14ac:dyDescent="0.25">
      <c r="A51" s="86" t="str">
        <f>'PEGAR AQUÍ'!B50</f>
        <v>RODRIGUEZ FAJARDO</v>
      </c>
      <c r="B51" s="85" t="str">
        <f>'PEGAR AQUÍ'!C50</f>
        <v>ANDRES FELIPE</v>
      </c>
      <c r="C51" s="108">
        <f>'PEGAR AQUÍ'!D50</f>
        <v>1095930887</v>
      </c>
      <c r="D51" s="55" t="str">
        <f>'PEGAR AQUÍ'!K50</f>
        <v>LQ-00232317</v>
      </c>
      <c r="E51" s="56"/>
      <c r="F51" s="109" t="str">
        <f>RIGHT('PEGAR AQUÍ'!J50,LEN('PEGAR AQUÍ'!J50)-22)</f>
        <v>100519</v>
      </c>
      <c r="G51" s="56"/>
      <c r="H51" s="102">
        <f>D6-F51</f>
        <v>0</v>
      </c>
    </row>
    <row r="52" spans="1:8" s="57" customFormat="1" ht="18.75" customHeight="1" x14ac:dyDescent="0.25">
      <c r="A52" s="86" t="str">
        <f>'PEGAR AQUÍ'!B51</f>
        <v>ALDANA JAIMES</v>
      </c>
      <c r="B52" s="85" t="str">
        <f>'PEGAR AQUÍ'!C51</f>
        <v>YAN CARLOS</v>
      </c>
      <c r="C52" s="108">
        <f>'PEGAR AQUÍ'!D51</f>
        <v>1098753377</v>
      </c>
      <c r="D52" s="55" t="str">
        <f>'PEGAR AQUÍ'!K51</f>
        <v>LQ-00231130</v>
      </c>
      <c r="E52" s="56"/>
      <c r="F52" s="109" t="str">
        <f>RIGHT('PEGAR AQUÍ'!J51,LEN('PEGAR AQUÍ'!J51)-22)</f>
        <v>100519</v>
      </c>
      <c r="G52" s="56"/>
      <c r="H52" s="104">
        <f>D6-F52</f>
        <v>0</v>
      </c>
    </row>
    <row r="53" spans="1:8" s="57" customFormat="1" ht="18.75" customHeight="1" x14ac:dyDescent="0.25">
      <c r="A53" s="86" t="str">
        <f>'PEGAR AQUÍ'!B52</f>
        <v>CASTILLO ISAZA</v>
      </c>
      <c r="B53" s="85" t="str">
        <f>'PEGAR AQUÍ'!C52</f>
        <v>LUIS MIGUEL</v>
      </c>
      <c r="C53" s="108">
        <f>'PEGAR AQUÍ'!D52</f>
        <v>1102371547</v>
      </c>
      <c r="D53" s="55" t="str">
        <f>'PEGAR AQUÍ'!K52</f>
        <v>LQ-00232485</v>
      </c>
      <c r="E53" s="56"/>
      <c r="F53" s="109" t="str">
        <f>RIGHT('PEGAR AQUÍ'!J52,LEN('PEGAR AQUÍ'!J52)-22)</f>
        <v>100519</v>
      </c>
      <c r="G53" s="56"/>
      <c r="H53" s="105">
        <f>D6-F53</f>
        <v>0</v>
      </c>
    </row>
    <row r="54" spans="1:8" x14ac:dyDescent="0.25">
      <c r="A54" s="70" t="s">
        <v>35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46</v>
      </c>
      <c r="B57" s="81"/>
      <c r="C57" s="81" t="s">
        <v>36</v>
      </c>
      <c r="D57" s="82"/>
      <c r="E57" s="72"/>
      <c r="F57" s="72"/>
      <c r="G57" s="72"/>
      <c r="H57" s="96"/>
    </row>
    <row r="58" spans="1:8" x14ac:dyDescent="0.25">
      <c r="A58" s="83" t="s">
        <v>37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A8:A9"/>
    <mergeCell ref="A6:B6"/>
    <mergeCell ref="A7:B7"/>
    <mergeCell ref="A5:B5"/>
    <mergeCell ref="A4:B4"/>
    <mergeCell ref="B8:B9"/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2016-01-06T19:27:20Z</cp:lastPrinted>
  <dcterms:created xsi:type="dcterms:W3CDTF">2014-05-29T03:12:03Z</dcterms:created>
  <dcterms:modified xsi:type="dcterms:W3CDTF">2016-06-24T17:05:59Z</dcterms:modified>
</cp:coreProperties>
</file>